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filterPrivacy="1" codeName="ThisWorkbook" defaultThemeVersion="124226"/>
  <xr:revisionPtr revIDLastSave="0" documentId="13_ncr:1_{CEFDF23E-FA0E-4D19-AECA-7D98FA56BFB2}" xr6:coauthVersionLast="47" xr6:coauthVersionMax="47" xr10:uidLastSave="{00000000-0000-0000-0000-000000000000}"/>
  <bookViews>
    <workbookView xWindow="0" yWindow="1040" windowWidth="17470" windowHeight="12670" xr2:uid="{7F54A315-C48D-4064-8736-F198ED3B5210}"/>
  </bookViews>
  <sheets>
    <sheet name="必ずお読みください" sheetId="3" r:id="rId1"/>
    <sheet name="Ａシート" sheetId="1" r:id="rId2"/>
    <sheet name="Ｂシート" sheetId="2" r:id="rId3"/>
    <sheet name="講座一覧" sheetId="4" r:id="rId4"/>
    <sheet name="Sheet1" sheetId="5" state="hidden" r:id="rId5"/>
  </sheets>
  <definedNames>
    <definedName name="_xlnm._FilterDatabase" localSheetId="3" hidden="1">講座一覧!$A$8:$G$8</definedName>
    <definedName name="_xlnm.Print_Area" localSheetId="1">Ａシート!$A$1:$E$45</definedName>
    <definedName name="_xlnm.Print_Area" localSheetId="2">Ｂシート!$A$1:$O$24</definedName>
    <definedName name="_xlnm.Print_Area" localSheetId="0">必ずお読みください!$A$1:$N$75</definedName>
    <definedName name="講座名" localSheetId="3">講座一覧!$A$10:$A$1826</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24" i="2" l="1"/>
  <c r="M23" i="2"/>
  <c r="M22" i="2"/>
  <c r="M21" i="2"/>
  <c r="M20" i="2"/>
  <c r="M19" i="2"/>
  <c r="M18" i="2"/>
  <c r="M17" i="2"/>
  <c r="M16" i="2"/>
  <c r="M15" i="2"/>
  <c r="N24" i="2"/>
  <c r="K24" i="2"/>
  <c r="N23" i="2"/>
  <c r="K23" i="2"/>
  <c r="N22" i="2"/>
  <c r="K22" i="2"/>
  <c r="N21" i="2"/>
  <c r="K21" i="2"/>
  <c r="N20" i="2"/>
  <c r="K20" i="2"/>
  <c r="N19" i="2"/>
  <c r="K19" i="2"/>
  <c r="N18" i="2"/>
  <c r="K18" i="2"/>
  <c r="N17" i="2"/>
  <c r="K17" i="2"/>
  <c r="N16" i="2"/>
  <c r="K16" i="2"/>
  <c r="N15" i="2"/>
  <c r="K15" i="2"/>
  <c r="K14" i="2" l="1"/>
  <c r="C32" i="1"/>
  <c r="C33" i="1"/>
  <c r="C34" i="1"/>
  <c r="C35" i="1"/>
  <c r="C36" i="1"/>
  <c r="C37" i="1"/>
  <c r="C38" i="1"/>
  <c r="C39" i="1"/>
  <c r="C40" i="1"/>
  <c r="C31" i="1"/>
  <c r="N14" i="2"/>
  <c r="N11" i="2" l="1"/>
  <c r="E31" i="1" l="1"/>
  <c r="E32" i="1"/>
  <c r="E33" i="1"/>
  <c r="E34" i="1"/>
  <c r="E35" i="1"/>
  <c r="E36" i="1"/>
  <c r="E37" i="1"/>
  <c r="E38" i="1"/>
  <c r="E39" i="1"/>
  <c r="E40" i="1"/>
  <c r="E42" i="1" l="1"/>
  <c r="D42" i="1"/>
</calcChain>
</file>

<file path=xl/sharedStrings.xml><?xml version="1.0" encoding="utf-8"?>
<sst xmlns="http://schemas.openxmlformats.org/spreadsheetml/2006/main" count="582" uniqueCount="427">
  <si>
    <t>通信教育講座のお申込みにあたって</t>
    <rPh sb="0" eb="1">
      <t>ツウ</t>
    </rPh>
    <rPh sb="1" eb="3">
      <t>シンキョウ</t>
    </rPh>
    <rPh sb="3" eb="4">
      <t>イク</t>
    </rPh>
    <rPh sb="4" eb="6">
      <t>コウザ</t>
    </rPh>
    <rPh sb="8" eb="10">
      <t>モウシコ</t>
    </rPh>
    <phoneticPr fontId="4"/>
  </si>
  <si>
    <t>このシートは、通信教育講座の企業申込みをしていただくための申込みシートです。</t>
    <rPh sb="7" eb="9">
      <t>ツウシン</t>
    </rPh>
    <rPh sb="9" eb="11">
      <t>キョウイク</t>
    </rPh>
    <rPh sb="11" eb="13">
      <t>コウザ</t>
    </rPh>
    <rPh sb="14" eb="16">
      <t>キギョウ</t>
    </rPh>
    <rPh sb="16" eb="18">
      <t>モウシコ</t>
    </rPh>
    <rPh sb="29" eb="31">
      <t>モウシコ</t>
    </rPh>
    <phoneticPr fontId="4"/>
  </si>
  <si>
    <t>記入にあたって、次の点にご留意いただきますようお願い申し上げます。</t>
    <rPh sb="0" eb="2">
      <t>キニュウ</t>
    </rPh>
    <rPh sb="8" eb="9">
      <t>ツギ</t>
    </rPh>
    <rPh sb="10" eb="11">
      <t>テン</t>
    </rPh>
    <rPh sb="13" eb="15">
      <t>リュウイ</t>
    </rPh>
    <rPh sb="24" eb="25">
      <t>ネガ</t>
    </rPh>
    <rPh sb="26" eb="27">
      <t>モウ</t>
    </rPh>
    <rPh sb="28" eb="29">
      <t>ア</t>
    </rPh>
    <phoneticPr fontId="4"/>
  </si>
  <si>
    <t>ＡシートとＢシートすべての項目に入力してご送付ください。</t>
    <rPh sb="13" eb="15">
      <t>コウモク</t>
    </rPh>
    <rPh sb="16" eb="18">
      <t>ニュウリョク</t>
    </rPh>
    <rPh sb="21" eb="23">
      <t>ソウフ</t>
    </rPh>
    <phoneticPr fontId="4"/>
  </si>
  <si>
    <t>開講は毎月1日です。申込書は20日までお送りください。</t>
    <rPh sb="0" eb="2">
      <t>カイコウ</t>
    </rPh>
    <rPh sb="3" eb="5">
      <t>マイツキ</t>
    </rPh>
    <rPh sb="6" eb="7">
      <t>ニチ</t>
    </rPh>
    <rPh sb="10" eb="12">
      <t>モウシコミ</t>
    </rPh>
    <rPh sb="12" eb="13">
      <t>ショ</t>
    </rPh>
    <rPh sb="16" eb="17">
      <t>ニチ</t>
    </rPh>
    <rPh sb="20" eb="21">
      <t>オク</t>
    </rPh>
    <phoneticPr fontId="4"/>
  </si>
  <si>
    <t>（20日を過ぎた場合は教材の到着が開講日より遅れる場合があります）</t>
    <rPh sb="19" eb="20">
      <t>ビ</t>
    </rPh>
    <phoneticPr fontId="4"/>
  </si>
  <si>
    <t>●　通信教育　申込ファイル送付先</t>
    <rPh sb="2" eb="3">
      <t>ツウ</t>
    </rPh>
    <rPh sb="3" eb="5">
      <t>シンキョウ</t>
    </rPh>
    <rPh sb="5" eb="6">
      <t>イク</t>
    </rPh>
    <rPh sb="7" eb="9">
      <t>モウシコミ</t>
    </rPh>
    <rPh sb="13" eb="15">
      <t>ソウフ</t>
    </rPh>
    <rPh sb="15" eb="16">
      <t>サキ</t>
    </rPh>
    <phoneticPr fontId="4"/>
  </si>
  <si>
    <t>株式会社コガク　受講管理センター</t>
    <rPh sb="8" eb="10">
      <t>ジュコウ</t>
    </rPh>
    <rPh sb="10" eb="12">
      <t>カンリ</t>
    </rPh>
    <phoneticPr fontId="4"/>
  </si>
  <si>
    <t>moshi-com@cogaku.co.jp</t>
    <phoneticPr fontId="4"/>
  </si>
  <si>
    <t>上記宛先は、通信教育講座のお申込み専用窓口です。</t>
    <rPh sb="0" eb="2">
      <t>ジョウキ</t>
    </rPh>
    <rPh sb="2" eb="4">
      <t>アテサキ</t>
    </rPh>
    <rPh sb="6" eb="8">
      <t>ツウシン</t>
    </rPh>
    <rPh sb="8" eb="10">
      <t>キョウイク</t>
    </rPh>
    <rPh sb="10" eb="12">
      <t>コウザ</t>
    </rPh>
    <rPh sb="14" eb="16">
      <t>モウシコ</t>
    </rPh>
    <rPh sb="17" eb="19">
      <t>センヨウ</t>
    </rPh>
    <rPh sb="19" eb="21">
      <t>マドグチ</t>
    </rPh>
    <phoneticPr fontId="4"/>
  </si>
  <si>
    <t>＊メール件名は、「通信教育お申し込み【御社名】」でお願いいたします。</t>
    <phoneticPr fontId="4"/>
  </si>
  <si>
    <t>●　重要　●</t>
    <rPh sb="2" eb="3">
      <t>シゲル</t>
    </rPh>
    <rPh sb="3" eb="4">
      <t>ヨウ</t>
    </rPh>
    <phoneticPr fontId="4"/>
  </si>
  <si>
    <t>・本申込書には、個人情報が含まれていますので、パスワードを設定してＺＩＰ形式、もしくは、ＬＨＡ形式で圧縮をして、</t>
    <rPh sb="1" eb="2">
      <t>ホン</t>
    </rPh>
    <rPh sb="2" eb="4">
      <t>モウシコ</t>
    </rPh>
    <rPh sb="4" eb="5">
      <t>ショ</t>
    </rPh>
    <rPh sb="8" eb="10">
      <t>コジン</t>
    </rPh>
    <rPh sb="10" eb="12">
      <t>ジョウホウ</t>
    </rPh>
    <rPh sb="13" eb="14">
      <t>フク</t>
    </rPh>
    <rPh sb="29" eb="31">
      <t>セッテイ</t>
    </rPh>
    <rPh sb="50" eb="52">
      <t>アッシュク</t>
    </rPh>
    <phoneticPr fontId="4"/>
  </si>
  <si>
    <t xml:space="preserve">下記のメールアドレスに添付ファイルとしてお送りください。
</t>
    <phoneticPr fontId="4"/>
  </si>
  <si>
    <t>パスワードは、申込書ファイルの送信とは別のメールでお知らせください。</t>
    <phoneticPr fontId="4"/>
  </si>
  <si>
    <t>・受講料は10%消費税込み価格です。</t>
    <rPh sb="1" eb="4">
      <t>ジュコウリョウ</t>
    </rPh>
    <rPh sb="8" eb="11">
      <t>ショウヒゼイ</t>
    </rPh>
    <rPh sb="11" eb="12">
      <t>コミ</t>
    </rPh>
    <rPh sb="13" eb="15">
      <t>カカク</t>
    </rPh>
    <phoneticPr fontId="4"/>
  </si>
  <si>
    <t>・本申込書の記載にあたって、下記の「個人情報の取扱について」を必ず、お読みください。申込書を</t>
    <rPh sb="1" eb="2">
      <t>ホン</t>
    </rPh>
    <rPh sb="2" eb="5">
      <t>モウシコミショ</t>
    </rPh>
    <rPh sb="6" eb="8">
      <t>キサイ</t>
    </rPh>
    <rPh sb="14" eb="16">
      <t>カキ</t>
    </rPh>
    <rPh sb="18" eb="20">
      <t>コジン</t>
    </rPh>
    <rPh sb="20" eb="22">
      <t>ジョウホウ</t>
    </rPh>
    <rPh sb="23" eb="25">
      <t>トリアツカイ</t>
    </rPh>
    <rPh sb="31" eb="32">
      <t>カナラ</t>
    </rPh>
    <rPh sb="35" eb="36">
      <t>ヨ</t>
    </rPh>
    <phoneticPr fontId="4"/>
  </si>
  <si>
    <t>　お送りいただいた時点でその内容にお申込者各位よりご了承をいただいたと理解いたします。</t>
    <rPh sb="18" eb="20">
      <t>モウシコミ</t>
    </rPh>
    <rPh sb="20" eb="21">
      <t>シャ</t>
    </rPh>
    <rPh sb="21" eb="23">
      <t>カクイ</t>
    </rPh>
    <phoneticPr fontId="4"/>
  </si>
  <si>
    <t>企業・団体用受講申込書　　Ａシート</t>
    <rPh sb="0" eb="2">
      <t>キギョウ</t>
    </rPh>
    <rPh sb="3" eb="5">
      <t>ダンタイ</t>
    </rPh>
    <rPh sb="5" eb="6">
      <t>ヨウ</t>
    </rPh>
    <rPh sb="6" eb="8">
      <t>ジュコウ</t>
    </rPh>
    <rPh sb="8" eb="9">
      <t>モウ</t>
    </rPh>
    <rPh sb="9" eb="10">
      <t>コ</t>
    </rPh>
    <rPh sb="10" eb="11">
      <t>ショ</t>
    </rPh>
    <phoneticPr fontId="4"/>
  </si>
  <si>
    <t>（株）コガク</t>
    <rPh sb="1" eb="2">
      <t>カブ</t>
    </rPh>
    <phoneticPr fontId="4"/>
  </si>
  <si>
    <t>申込年月日</t>
    <rPh sb="0" eb="2">
      <t>モウシコミ</t>
    </rPh>
    <rPh sb="2" eb="5">
      <t>ネンガッピ</t>
    </rPh>
    <phoneticPr fontId="4"/>
  </si>
  <si>
    <r>
      <t xml:space="preserve">eラーニングの申込方法は弊社HPをご参照ください。
</t>
    </r>
    <r>
      <rPr>
        <b/>
        <sz val="8"/>
        <rFont val="ＭＳ Ｐゴシック"/>
        <family val="3"/>
        <charset val="128"/>
      </rPr>
      <t>本申込書は</t>
    </r>
    <r>
      <rPr>
        <b/>
        <sz val="8"/>
        <color indexed="10"/>
        <rFont val="ＭＳ Ｐゴシック"/>
        <family val="3"/>
        <charset val="128"/>
      </rPr>
      <t>通信教育講座専用</t>
    </r>
    <r>
      <rPr>
        <b/>
        <sz val="8"/>
        <rFont val="ＭＳ Ｐゴシック"/>
        <family val="3"/>
        <charset val="128"/>
      </rPr>
      <t>です。</t>
    </r>
    <rPh sb="7" eb="9">
      <t>モウシコ</t>
    </rPh>
    <rPh sb="9" eb="11">
      <t>ホウホウ</t>
    </rPh>
    <rPh sb="12" eb="14">
      <t>ヘイシャ</t>
    </rPh>
    <rPh sb="18" eb="20">
      <t>サンショウ</t>
    </rPh>
    <rPh sb="26" eb="27">
      <t>ホン</t>
    </rPh>
    <rPh sb="27" eb="29">
      <t>モウシコミ</t>
    </rPh>
    <rPh sb="29" eb="30">
      <t>ショ</t>
    </rPh>
    <rPh sb="31" eb="33">
      <t>ツウシン</t>
    </rPh>
    <rPh sb="33" eb="35">
      <t>キョウイク</t>
    </rPh>
    <rPh sb="35" eb="37">
      <t>コウザ</t>
    </rPh>
    <rPh sb="37" eb="39">
      <t>センヨウ</t>
    </rPh>
    <phoneticPr fontId="4"/>
  </si>
  <si>
    <t>ﾌﾘｶﾞﾅ</t>
    <phoneticPr fontId="4"/>
  </si>
  <si>
    <t>会社名</t>
    <rPh sb="0" eb="3">
      <t>カイシャメイ</t>
    </rPh>
    <phoneticPr fontId="4"/>
  </si>
  <si>
    <t>※郵便番号を必ずご入力ください。</t>
    <phoneticPr fontId="4"/>
  </si>
  <si>
    <t>所在地</t>
    <rPh sb="0" eb="3">
      <t>ショザイチ</t>
    </rPh>
    <phoneticPr fontId="4"/>
  </si>
  <si>
    <t>電話番号</t>
    <rPh sb="0" eb="2">
      <t>デンワ</t>
    </rPh>
    <rPh sb="2" eb="4">
      <t>バンゴウ</t>
    </rPh>
    <phoneticPr fontId="4"/>
  </si>
  <si>
    <t>FAX番号</t>
    <rPh sb="3" eb="5">
      <t>バンゴウ</t>
    </rPh>
    <phoneticPr fontId="4"/>
  </si>
  <si>
    <t>担当者名</t>
    <rPh sb="0" eb="3">
      <t>タントウシャ</t>
    </rPh>
    <rPh sb="3" eb="4">
      <t>メイ</t>
    </rPh>
    <phoneticPr fontId="4"/>
  </si>
  <si>
    <t>担当部署</t>
    <rPh sb="0" eb="2">
      <t>タントウ</t>
    </rPh>
    <rPh sb="2" eb="4">
      <t>ブショ</t>
    </rPh>
    <phoneticPr fontId="4"/>
  </si>
  <si>
    <t>メールアドレス</t>
    <phoneticPr fontId="4"/>
  </si>
  <si>
    <t>業種</t>
    <rPh sb="0" eb="2">
      <t>ギョウシュ</t>
    </rPh>
    <phoneticPr fontId="4"/>
  </si>
  <si>
    <t>★選択してください</t>
  </si>
  <si>
    <t>従業員数</t>
    <rPh sb="0" eb="3">
      <t>ジュウギョウイン</t>
    </rPh>
    <rPh sb="3" eb="4">
      <t>スウ</t>
    </rPh>
    <phoneticPr fontId="4"/>
  </si>
  <si>
    <t>教材送付先</t>
    <rPh sb="0" eb="2">
      <t>キョウザイ</t>
    </rPh>
    <rPh sb="2" eb="4">
      <t>ソウフ</t>
    </rPh>
    <rPh sb="4" eb="5">
      <t>サキ</t>
    </rPh>
    <phoneticPr fontId="4"/>
  </si>
  <si>
    <t>（１：個人宛　　２：教育担当者宛）</t>
    <phoneticPr fontId="4"/>
  </si>
  <si>
    <t>請求先</t>
    <rPh sb="0" eb="2">
      <t>セイキュウ</t>
    </rPh>
    <rPh sb="2" eb="3">
      <t>サキ</t>
    </rPh>
    <phoneticPr fontId="4"/>
  </si>
  <si>
    <t>（１：会社宛　　２：個人宛）</t>
    <rPh sb="3" eb="6">
      <t>カイシャアテ</t>
    </rPh>
    <rPh sb="10" eb="13">
      <t>コジンアテ</t>
    </rPh>
    <phoneticPr fontId="4"/>
  </si>
  <si>
    <t>成績報告</t>
    <rPh sb="0" eb="2">
      <t>セイセキ</t>
    </rPh>
    <rPh sb="2" eb="4">
      <t>ホウコク</t>
    </rPh>
    <phoneticPr fontId="4"/>
  </si>
  <si>
    <t>（１：要　　２：不要）</t>
    <rPh sb="3" eb="4">
      <t>ヨウ</t>
    </rPh>
    <rPh sb="8" eb="10">
      <t>フヨウ</t>
    </rPh>
    <phoneticPr fontId="4"/>
  </si>
  <si>
    <t>修了証送付先</t>
    <rPh sb="0" eb="2">
      <t>シュウリョウ</t>
    </rPh>
    <rPh sb="2" eb="3">
      <t>ショウ</t>
    </rPh>
    <rPh sb="3" eb="5">
      <t>ソウフ</t>
    </rPh>
    <rPh sb="5" eb="6">
      <t>サキ</t>
    </rPh>
    <phoneticPr fontId="4"/>
  </si>
  <si>
    <t>（１：教育担当者宛　　２：個人宛）</t>
    <phoneticPr fontId="4"/>
  </si>
  <si>
    <t>在籍期間</t>
    <rPh sb="0" eb="2">
      <t>ザイセキ</t>
    </rPh>
    <rPh sb="2" eb="4">
      <t>キカン</t>
    </rPh>
    <phoneticPr fontId="4"/>
  </si>
  <si>
    <t>（１：学習期間の２倍　２：学習期間＋　　ヵ月）</t>
    <rPh sb="3" eb="7">
      <t>ガクシュウキカン</t>
    </rPh>
    <rPh sb="9" eb="10">
      <t>バイ</t>
    </rPh>
    <rPh sb="13" eb="17">
      <t>ガクシュウキカン</t>
    </rPh>
    <rPh sb="21" eb="22">
      <t>ゲツ</t>
    </rPh>
    <phoneticPr fontId="4"/>
  </si>
  <si>
    <t>※Aシート・Bシートともに郵便番号は必ずご入力ください。教材ご配送先の郵便番号が未記載の場合、</t>
    <rPh sb="13" eb="17">
      <t>ユウビンバンゴウ</t>
    </rPh>
    <rPh sb="18" eb="19">
      <t>カナラ</t>
    </rPh>
    <rPh sb="21" eb="23">
      <t>ニュウリョク</t>
    </rPh>
    <rPh sb="28" eb="30">
      <t>キョウザイ</t>
    </rPh>
    <rPh sb="31" eb="33">
      <t>ハイソウ</t>
    </rPh>
    <rPh sb="33" eb="34">
      <t>サキ</t>
    </rPh>
    <rPh sb="35" eb="39">
      <t>ユウビンバンゴウ</t>
    </rPh>
    <rPh sb="40" eb="43">
      <t>ミキサイ</t>
    </rPh>
    <rPh sb="44" eb="46">
      <t>バアイ</t>
    </rPh>
    <phoneticPr fontId="4"/>
  </si>
  <si>
    <t>ご配送に遅延が生じる場合もございます。ご協力くださいますよう何卒よろしくお願い申し上げます。</t>
    <rPh sb="1" eb="3">
      <t>ハイソウ</t>
    </rPh>
    <rPh sb="4" eb="6">
      <t>チエン</t>
    </rPh>
    <rPh sb="7" eb="8">
      <t>ショウ</t>
    </rPh>
    <rPh sb="10" eb="12">
      <t>バアイ</t>
    </rPh>
    <rPh sb="20" eb="22">
      <t>キョウリョク</t>
    </rPh>
    <rPh sb="30" eb="32">
      <t>ナニトゾ</t>
    </rPh>
    <rPh sb="37" eb="38">
      <t>ネガ</t>
    </rPh>
    <rPh sb="39" eb="40">
      <t>モウ</t>
    </rPh>
    <rPh sb="41" eb="42">
      <t>ア</t>
    </rPh>
    <phoneticPr fontId="4"/>
  </si>
  <si>
    <t>#上記の選択項目は、該当の右空欄に番号でご記入ください。</t>
    <rPh sb="1" eb="3">
      <t>ジョウキ</t>
    </rPh>
    <rPh sb="4" eb="6">
      <t>センタク</t>
    </rPh>
    <rPh sb="6" eb="8">
      <t>コウモク</t>
    </rPh>
    <rPh sb="10" eb="12">
      <t>ガイトウ</t>
    </rPh>
    <rPh sb="13" eb="14">
      <t>ミギ</t>
    </rPh>
    <rPh sb="14" eb="16">
      <t>クウラン</t>
    </rPh>
    <rPh sb="17" eb="19">
      <t>バンゴウ</t>
    </rPh>
    <rPh sb="21" eb="23">
      <t>キニュウ</t>
    </rPh>
    <phoneticPr fontId="4"/>
  </si>
  <si>
    <t>#成績報告は、インターネット上のSuperGraceサイトからご確認頂けます。　https://www.supergrace.jp/</t>
    <rPh sb="1" eb="3">
      <t>セイセキ</t>
    </rPh>
    <rPh sb="3" eb="5">
      <t>ホウコク</t>
    </rPh>
    <rPh sb="14" eb="15">
      <t>ジョウ</t>
    </rPh>
    <rPh sb="32" eb="34">
      <t>カクニン</t>
    </rPh>
    <rPh sb="34" eb="35">
      <t>イタダ</t>
    </rPh>
    <phoneticPr fontId="4"/>
  </si>
  <si>
    <t>#学習期間と在籍期間の違い</t>
    <rPh sb="1" eb="3">
      <t>ガクシュウ</t>
    </rPh>
    <rPh sb="3" eb="5">
      <t>キカン</t>
    </rPh>
    <rPh sb="6" eb="8">
      <t>ザイセキ</t>
    </rPh>
    <rPh sb="8" eb="10">
      <t>キカン</t>
    </rPh>
    <rPh sb="11" eb="12">
      <t>チガ</t>
    </rPh>
    <phoneticPr fontId="4"/>
  </si>
  <si>
    <t>・学習期間…修了に必要とされる標準的な期間。講座ごとに設定されています。</t>
    <rPh sb="1" eb="3">
      <t>ガクシュウ</t>
    </rPh>
    <rPh sb="3" eb="5">
      <t>キカン</t>
    </rPh>
    <rPh sb="6" eb="8">
      <t>シュウリョウ</t>
    </rPh>
    <rPh sb="9" eb="11">
      <t>ヒツヨウ</t>
    </rPh>
    <rPh sb="15" eb="18">
      <t>ヒョウジュンテキ</t>
    </rPh>
    <rPh sb="19" eb="21">
      <t>キカン</t>
    </rPh>
    <rPh sb="22" eb="24">
      <t>コウザ</t>
    </rPh>
    <rPh sb="27" eb="29">
      <t>セッテイ</t>
    </rPh>
    <phoneticPr fontId="4"/>
  </si>
  <si>
    <t>・在籍期間…様々な事情を考慮した上で、余裕を持たせて設定する修了が認められる期間。</t>
    <rPh sb="1" eb="3">
      <t>ザイセキ</t>
    </rPh>
    <rPh sb="3" eb="5">
      <t>キカン</t>
    </rPh>
    <rPh sb="6" eb="8">
      <t>サマザマ</t>
    </rPh>
    <rPh sb="9" eb="11">
      <t>ジジョウ</t>
    </rPh>
    <rPh sb="12" eb="14">
      <t>コウリョ</t>
    </rPh>
    <rPh sb="16" eb="17">
      <t>ウエ</t>
    </rPh>
    <rPh sb="19" eb="21">
      <t>ヨユウ</t>
    </rPh>
    <rPh sb="22" eb="23">
      <t>モ</t>
    </rPh>
    <rPh sb="26" eb="28">
      <t>セッテイ</t>
    </rPh>
    <rPh sb="30" eb="32">
      <t>シュウリョウ</t>
    </rPh>
    <rPh sb="33" eb="34">
      <t>ミト</t>
    </rPh>
    <rPh sb="38" eb="40">
      <t>キカン</t>
    </rPh>
    <phoneticPr fontId="4"/>
  </si>
  <si>
    <t>　　　　　　　　申込企業ごとに一定の期間内でご設定頂けます。</t>
    <rPh sb="8" eb="10">
      <t>モウシコミ</t>
    </rPh>
    <rPh sb="10" eb="12">
      <t>キギョウ</t>
    </rPh>
    <rPh sb="15" eb="17">
      <t>イッテイ</t>
    </rPh>
    <rPh sb="18" eb="21">
      <t>キカンナイ</t>
    </rPh>
    <rPh sb="23" eb="25">
      <t>セッテイ</t>
    </rPh>
    <rPh sb="25" eb="26">
      <t>イタダ</t>
    </rPh>
    <phoneticPr fontId="4"/>
  </si>
  <si>
    <t>●申込講座ごとの人数集計</t>
    <rPh sb="1" eb="3">
      <t>モウシコミ</t>
    </rPh>
    <rPh sb="3" eb="5">
      <t>コウザ</t>
    </rPh>
    <rPh sb="8" eb="12">
      <t>ニンズウシュウケイ</t>
    </rPh>
    <phoneticPr fontId="4"/>
  </si>
  <si>
    <t>希望開講月</t>
    <rPh sb="0" eb="2">
      <t>キボウ</t>
    </rPh>
    <rPh sb="2" eb="4">
      <t>カイコウ</t>
    </rPh>
    <rPh sb="4" eb="5">
      <t>ツキ</t>
    </rPh>
    <phoneticPr fontId="4"/>
  </si>
  <si>
    <t>講座名</t>
    <rPh sb="0" eb="2">
      <t>コウザ</t>
    </rPh>
    <rPh sb="2" eb="3">
      <t>メイ</t>
    </rPh>
    <phoneticPr fontId="4"/>
  </si>
  <si>
    <t>単価（税込）</t>
    <rPh sb="0" eb="2">
      <t>タンカ</t>
    </rPh>
    <rPh sb="3" eb="5">
      <t>ゼイコ</t>
    </rPh>
    <phoneticPr fontId="4"/>
  </si>
  <si>
    <t>人数</t>
    <rPh sb="0" eb="1">
      <t>ヒト</t>
    </rPh>
    <rPh sb="1" eb="2">
      <t>カズ</t>
    </rPh>
    <phoneticPr fontId="4"/>
  </si>
  <si>
    <t>受講料（税込）</t>
    <rPh sb="0" eb="2">
      <t>ジュコウ</t>
    </rPh>
    <rPh sb="2" eb="3">
      <t>リョウ</t>
    </rPh>
    <rPh sb="4" eb="6">
      <t>ゼイコミ</t>
    </rPh>
    <phoneticPr fontId="4"/>
  </si>
  <si>
    <t>合計</t>
    <rPh sb="0" eb="2">
      <t>ゴウケイ</t>
    </rPh>
    <phoneticPr fontId="4"/>
  </si>
  <si>
    <t>（税込）</t>
    <rPh sb="1" eb="3">
      <t>ゼイコ</t>
    </rPh>
    <phoneticPr fontId="4"/>
  </si>
  <si>
    <t>企業・団体申込　Ｂシート</t>
    <rPh sb="0" eb="2">
      <t>キギョウ</t>
    </rPh>
    <rPh sb="3" eb="5">
      <t>ダンタイ</t>
    </rPh>
    <rPh sb="5" eb="7">
      <t>モウシコミ</t>
    </rPh>
    <phoneticPr fontId="4"/>
  </si>
  <si>
    <t>●講座名をプルダウンからお選びください。講座名を選択するとコード・受講料は自動的に入力されます。</t>
  </si>
  <si>
    <t>●区分：送付先区分(自宅または勤務先)を選択してください。送付先が自宅の場合は建物名と部屋番号、勤務先の場合は会社名、部署名を必ず入力してください。</t>
    <phoneticPr fontId="4"/>
  </si>
  <si>
    <t>●Aシート・Bシートともに郵便番号は必ずご入力ください。</t>
    <phoneticPr fontId="4"/>
  </si>
  <si>
    <t>　教材ご配送先の郵便番号が未記載やご住所記載に不備があった場合、ご配送に遅延が生じる場合もございます。ご協力くださいますよう何卒よろしくお願い申し上げます。</t>
    <rPh sb="1" eb="3">
      <t>キョウザイ</t>
    </rPh>
    <rPh sb="4" eb="6">
      <t>ハイソウ</t>
    </rPh>
    <rPh sb="6" eb="7">
      <t>サキ</t>
    </rPh>
    <rPh sb="8" eb="12">
      <t>ユウビンバンゴウ</t>
    </rPh>
    <rPh sb="13" eb="16">
      <t>ミキサイ</t>
    </rPh>
    <rPh sb="18" eb="20">
      <t>ジュウショ</t>
    </rPh>
    <rPh sb="20" eb="22">
      <t>キサイ</t>
    </rPh>
    <rPh sb="23" eb="25">
      <t>フビ</t>
    </rPh>
    <rPh sb="29" eb="31">
      <t>バアイ</t>
    </rPh>
    <phoneticPr fontId="4"/>
  </si>
  <si>
    <t>※「受講生氏名・フリガナ」は10文字以内にてご入力をお願い致します。</t>
    <rPh sb="2" eb="5">
      <t>ジュコウセイ</t>
    </rPh>
    <rPh sb="5" eb="7">
      <t>シメイ</t>
    </rPh>
    <rPh sb="16" eb="18">
      <t>モジ</t>
    </rPh>
    <rPh sb="18" eb="20">
      <t>イナイ</t>
    </rPh>
    <rPh sb="23" eb="25">
      <t>ニュウリョク</t>
    </rPh>
    <rPh sb="27" eb="28">
      <t>ネガ</t>
    </rPh>
    <rPh sb="29" eb="30">
      <t>イタ</t>
    </rPh>
    <phoneticPr fontId="4"/>
  </si>
  <si>
    <t>※提携講座は、教材の発送・添削指導等の講座運営は提携会社によって行われます。そのため修了条件や優秀条件、在籍学習期間、成績報告書の発送方法などが弊社の講座とは</t>
    <rPh sb="1" eb="3">
      <t>テイケイ</t>
    </rPh>
    <rPh sb="3" eb="5">
      <t>コウザ</t>
    </rPh>
    <rPh sb="7" eb="9">
      <t>キョウザイ</t>
    </rPh>
    <rPh sb="10" eb="12">
      <t>ハッソウ</t>
    </rPh>
    <rPh sb="13" eb="15">
      <t>テンサク</t>
    </rPh>
    <rPh sb="15" eb="17">
      <t>シドウ</t>
    </rPh>
    <rPh sb="17" eb="18">
      <t>トウ</t>
    </rPh>
    <rPh sb="19" eb="21">
      <t>コウザ</t>
    </rPh>
    <rPh sb="21" eb="23">
      <t>ウンエイ</t>
    </rPh>
    <rPh sb="24" eb="26">
      <t>テイケイ</t>
    </rPh>
    <rPh sb="26" eb="28">
      <t>ガイシャ</t>
    </rPh>
    <rPh sb="32" eb="33">
      <t>オコナ</t>
    </rPh>
    <rPh sb="42" eb="44">
      <t>シュウリョウ</t>
    </rPh>
    <rPh sb="44" eb="46">
      <t>ジョウケン</t>
    </rPh>
    <rPh sb="47" eb="49">
      <t>ユウシュウ</t>
    </rPh>
    <rPh sb="49" eb="51">
      <t>ジョウケン</t>
    </rPh>
    <rPh sb="52" eb="54">
      <t>ザイセキ</t>
    </rPh>
    <rPh sb="54" eb="56">
      <t>ガクシュウ</t>
    </rPh>
    <rPh sb="56" eb="58">
      <t>キカン</t>
    </rPh>
    <rPh sb="59" eb="61">
      <t>セイセキ</t>
    </rPh>
    <rPh sb="61" eb="63">
      <t>ホウコク</t>
    </rPh>
    <rPh sb="63" eb="64">
      <t>ショ</t>
    </rPh>
    <rPh sb="65" eb="67">
      <t>ハッソウ</t>
    </rPh>
    <rPh sb="67" eb="69">
      <t>ホウホウ</t>
    </rPh>
    <rPh sb="72" eb="74">
      <t>ヘイシャ</t>
    </rPh>
    <rPh sb="75" eb="77">
      <t>コウザ</t>
    </rPh>
    <phoneticPr fontId="4"/>
  </si>
  <si>
    <t>合計金額（円,税込）</t>
    <rPh sb="0" eb="2">
      <t>ゴウケイ</t>
    </rPh>
    <rPh sb="2" eb="4">
      <t>キンガク</t>
    </rPh>
    <rPh sb="5" eb="6">
      <t>エン</t>
    </rPh>
    <rPh sb="7" eb="9">
      <t>ゼイコミ</t>
    </rPh>
    <phoneticPr fontId="4"/>
  </si>
  <si>
    <t>受講生氏名</t>
    <rPh sb="0" eb="2">
      <t>ジュコウ</t>
    </rPh>
    <rPh sb="2" eb="3">
      <t>セイ</t>
    </rPh>
    <rPh sb="3" eb="5">
      <t>シメイ</t>
    </rPh>
    <phoneticPr fontId="4"/>
  </si>
  <si>
    <t>フリガナ</t>
    <phoneticPr fontId="4"/>
  </si>
  <si>
    <t>教材送付先</t>
    <rPh sb="0" eb="2">
      <t>キョウザイ</t>
    </rPh>
    <phoneticPr fontId="4"/>
  </si>
  <si>
    <t xml:space="preserve">
ご連絡先
電話番号</t>
    <rPh sb="2" eb="5">
      <t>レンラクサキ</t>
    </rPh>
    <rPh sb="6" eb="8">
      <t>デンワ</t>
    </rPh>
    <rPh sb="8" eb="10">
      <t>バンゴウ</t>
    </rPh>
    <phoneticPr fontId="4"/>
  </si>
  <si>
    <t>希望
開講月</t>
    <rPh sb="0" eb="2">
      <t>キボウ</t>
    </rPh>
    <rPh sb="3" eb="5">
      <t>カイコウ</t>
    </rPh>
    <rPh sb="5" eb="6">
      <t>ヅキ</t>
    </rPh>
    <phoneticPr fontId="4"/>
  </si>
  <si>
    <t>受講講座</t>
    <rPh sb="0" eb="2">
      <t>ジュコウ</t>
    </rPh>
    <rPh sb="2" eb="4">
      <t>コウザ</t>
    </rPh>
    <phoneticPr fontId="4"/>
  </si>
  <si>
    <t>区分</t>
    <rPh sb="0" eb="2">
      <t>クブン</t>
    </rPh>
    <phoneticPr fontId="4"/>
  </si>
  <si>
    <r>
      <t xml:space="preserve">〒
</t>
    </r>
    <r>
      <rPr>
        <sz val="8"/>
        <color rgb="FFFF0000"/>
        <rFont val="ＭＳ Ｐゴシック"/>
        <family val="3"/>
        <charset val="128"/>
      </rPr>
      <t>※必ずご入力ください。</t>
    </r>
    <rPh sb="3" eb="4">
      <t>カナラ</t>
    </rPh>
    <rPh sb="6" eb="8">
      <t>ニュウリョク</t>
    </rPh>
    <phoneticPr fontId="4"/>
  </si>
  <si>
    <t>住所</t>
    <phoneticPr fontId="4"/>
  </si>
  <si>
    <t>コード</t>
    <phoneticPr fontId="4"/>
  </si>
  <si>
    <r>
      <t xml:space="preserve">講座名 </t>
    </r>
    <r>
      <rPr>
        <sz val="9"/>
        <color rgb="FFFF0000"/>
        <rFont val="ＭＳ Ｐゴシック"/>
        <family val="3"/>
        <charset val="128"/>
      </rPr>
      <t>※プルダウンよりご選択ください。</t>
    </r>
    <rPh sb="0" eb="2">
      <t>コウザ</t>
    </rPh>
    <rPh sb="2" eb="3">
      <t>メイ</t>
    </rPh>
    <rPh sb="13" eb="15">
      <t>センタク</t>
    </rPh>
    <phoneticPr fontId="4"/>
  </si>
  <si>
    <t>講座提供</t>
    <rPh sb="0" eb="2">
      <t>コウザ</t>
    </rPh>
    <rPh sb="2" eb="4">
      <t>テイキョウ</t>
    </rPh>
    <phoneticPr fontId="4"/>
  </si>
  <si>
    <t>受講料
（税込）</t>
    <rPh sb="0" eb="3">
      <t>ジュコウリョウ</t>
    </rPh>
    <rPh sb="5" eb="7">
      <t>ゼイコ</t>
    </rPh>
    <phoneticPr fontId="4"/>
  </si>
  <si>
    <t>入力例</t>
    <rPh sb="0" eb="2">
      <t>ニュウリョク</t>
    </rPh>
    <rPh sb="2" eb="3">
      <t>レイ</t>
    </rPh>
    <phoneticPr fontId="4"/>
  </si>
  <si>
    <t>工研　太郎</t>
    <rPh sb="0" eb="2">
      <t>コウケン</t>
    </rPh>
    <rPh sb="3" eb="5">
      <t>タロウ</t>
    </rPh>
    <phoneticPr fontId="4"/>
  </si>
  <si>
    <t>コウケン　タロウ</t>
    <phoneticPr fontId="4"/>
  </si>
  <si>
    <t>勤務先</t>
  </si>
  <si>
    <t>106-0007</t>
    <phoneticPr fontId="4"/>
  </si>
  <si>
    <t>01-2345-6789</t>
    <phoneticPr fontId="4"/>
  </si>
  <si>
    <t>4月</t>
    <rPh sb="1" eb="2">
      <t>ガツ</t>
    </rPh>
    <phoneticPr fontId="4"/>
  </si>
  <si>
    <t>　</t>
  </si>
  <si>
    <t>通信教育講座一覧</t>
  </si>
  <si>
    <t>種別</t>
    <rPh sb="0" eb="2">
      <t>シュベツ</t>
    </rPh>
    <phoneticPr fontId="4"/>
  </si>
  <si>
    <t>講座提供元</t>
    <rPh sb="0" eb="2">
      <t>コウザ</t>
    </rPh>
    <rPh sb="2" eb="5">
      <t>テイキョウモト</t>
    </rPh>
    <phoneticPr fontId="4"/>
  </si>
  <si>
    <t>略号</t>
    <rPh sb="0" eb="2">
      <t>リャクゴウ</t>
    </rPh>
    <phoneticPr fontId="4"/>
  </si>
  <si>
    <t>コースコード</t>
  </si>
  <si>
    <t>学習期間</t>
    <rPh sb="0" eb="2">
      <t>ガクシュウ</t>
    </rPh>
    <phoneticPr fontId="4"/>
  </si>
  <si>
    <t>受講料（税込）</t>
    <rPh sb="4" eb="6">
      <t>ゼイコ</t>
    </rPh>
    <phoneticPr fontId="4"/>
  </si>
  <si>
    <t>■■■　DXシリーズ　■■■</t>
    <phoneticPr fontId="4"/>
  </si>
  <si>
    <t>コガク</t>
    <phoneticPr fontId="4"/>
  </si>
  <si>
    <t>K11A</t>
  </si>
  <si>
    <t>K10A</t>
  </si>
  <si>
    <t>K06A-S</t>
  </si>
  <si>
    <t>K13A</t>
  </si>
  <si>
    <t>K14A</t>
  </si>
  <si>
    <t>　ビジネスパーソンのための5G入門講座</t>
  </si>
  <si>
    <t>K02B-S-R</t>
  </si>
  <si>
    <t>K05B-S</t>
  </si>
  <si>
    <t>J98B-S-R</t>
  </si>
  <si>
    <t>J92B-S-R</t>
  </si>
  <si>
    <t>　Excelで学ぶデータサイエンス入門講座 (Webテスト)</t>
  </si>
  <si>
    <t>J91B-S-R</t>
  </si>
  <si>
    <t>　ものづくりのためのＡＩ入門講座　</t>
  </si>
  <si>
    <t>J90B-S-R</t>
  </si>
  <si>
    <t>　IoT技術入門講座　</t>
  </si>
  <si>
    <t>J89B-S-R</t>
  </si>
  <si>
    <t>M01D-S-R</t>
  </si>
  <si>
    <t>■■■　やり直し理系シリーズ　■■■</t>
    <phoneticPr fontId="4"/>
  </si>
  <si>
    <t>　リトライ物理</t>
    <rPh sb="5" eb="7">
      <t>ブツリ</t>
    </rPh>
    <phoneticPr fontId="4"/>
  </si>
  <si>
    <t>動画</t>
    <rPh sb="0" eb="2">
      <t>ドウガ</t>
    </rPh>
    <phoneticPr fontId="7"/>
  </si>
  <si>
    <t>K03Z-S</t>
  </si>
  <si>
    <t>　リトライ数学</t>
    <rPh sb="5" eb="7">
      <t>スウガク</t>
    </rPh>
    <phoneticPr fontId="4"/>
  </si>
  <si>
    <t>K04Z-S</t>
  </si>
  <si>
    <t>　初めの一歩C言語講座　</t>
  </si>
  <si>
    <t>J68C-S</t>
  </si>
  <si>
    <t>J99B-S-R</t>
    <phoneticPr fontId="4"/>
  </si>
  <si>
    <t>■■■　半導体・電子回路技術シリーズ　■■■</t>
    <phoneticPr fontId="4"/>
  </si>
  <si>
    <t>　ディジタル技術者のためのアナログ基礎講座</t>
    <phoneticPr fontId="4"/>
  </si>
  <si>
    <t>J36C-S-R</t>
  </si>
  <si>
    <t>　初心者のための「半導体のABC」講座　総合コース　</t>
  </si>
  <si>
    <t>F87F</t>
  </si>
  <si>
    <t>　初心者のための「半導体のABC」講座　デバイスコース　</t>
  </si>
  <si>
    <t>F88C</t>
  </si>
  <si>
    <t>　初心者のための「半導体のABC」講座　プロセスコース</t>
    <phoneticPr fontId="4"/>
  </si>
  <si>
    <t>F89C</t>
  </si>
  <si>
    <t>　電子機器のノイズ対策　</t>
  </si>
  <si>
    <t>J81E-S-R</t>
  </si>
  <si>
    <t>■■■　電気・電子制御技術シリーズ　■■■</t>
    <phoneticPr fontId="4"/>
  </si>
  <si>
    <t>　現場で役立つモータ制御活用講座　</t>
  </si>
  <si>
    <t>J48C-S-R</t>
  </si>
  <si>
    <t>　機械系技術者のための初歩の電気講座　</t>
  </si>
  <si>
    <t>A23C-S-R</t>
  </si>
  <si>
    <t>　実験でわかるやさしい電気入門講座（実験キット付）　</t>
  </si>
  <si>
    <t>A79D</t>
  </si>
  <si>
    <t>　実験でわかるやさしい電気入門講座（実験キットとテスタ付）　</t>
  </si>
  <si>
    <t>A80D</t>
  </si>
  <si>
    <t>　機械の電気・油・空圧知識講座　</t>
  </si>
  <si>
    <t>N47E-S</t>
  </si>
  <si>
    <t>　電気制御基礎講座</t>
    <phoneticPr fontId="4"/>
  </si>
  <si>
    <t>E28E</t>
  </si>
  <si>
    <t>　新・エレクトロニクス制御基礎講座　総合コース　</t>
  </si>
  <si>
    <t>A37F</t>
  </si>
  <si>
    <t>　新・エレクトロニクス制御基礎講座　基礎コース　</t>
  </si>
  <si>
    <t>A38C</t>
  </si>
  <si>
    <t>　新・エレクトロニクス制御基礎講座　応用コース　</t>
  </si>
  <si>
    <t>A39C</t>
  </si>
  <si>
    <t>■■■　機械設計技術シリーズ　■■■</t>
    <phoneticPr fontId="4"/>
  </si>
  <si>
    <t>J93H-S-R</t>
  </si>
  <si>
    <t>J94B-S-R</t>
  </si>
  <si>
    <t>J95B-S-R</t>
  </si>
  <si>
    <t>J96B-S-R</t>
  </si>
  <si>
    <t>J97B-S-R</t>
  </si>
  <si>
    <t>　強いものづくりのための「公差設計」スキルアップﾟ講座</t>
    <phoneticPr fontId="4"/>
  </si>
  <si>
    <t>J37B-S-R</t>
  </si>
  <si>
    <t>　グローバルものづくりのための幾何公差講座　</t>
  </si>
  <si>
    <t>J76B-S-R</t>
  </si>
  <si>
    <t>　現場で役立つ機械の知識講座　</t>
  </si>
  <si>
    <t>J69C-S-R</t>
  </si>
  <si>
    <t>　機械設計エンジニア入門講座　</t>
  </si>
  <si>
    <t>J31B-S-R</t>
  </si>
  <si>
    <t>　3次元CADこれでなっとく活用講座　</t>
  </si>
  <si>
    <t>E97B-S</t>
  </si>
  <si>
    <t>　自動機設計実務講座　基礎・応用編　</t>
  </si>
  <si>
    <t>N21H</t>
  </si>
  <si>
    <t>　自動機設計実務講座　基礎編　</t>
  </si>
  <si>
    <t>N22D</t>
  </si>
  <si>
    <t>　自動機設計実務講座　応用編　</t>
  </si>
  <si>
    <t>N23D</t>
  </si>
  <si>
    <t>■■■　電池技術シリーズ　■■■</t>
    <phoneticPr fontId="4"/>
  </si>
  <si>
    <t>　リチウムイオン・ニッケル系電池入門講座　</t>
  </si>
  <si>
    <t>J64B-S-R</t>
  </si>
  <si>
    <t>　技術者のための燃料電池入門講座　</t>
  </si>
  <si>
    <t>J74B-S-R</t>
  </si>
  <si>
    <t>■■■　材料・加工シリーズ　■■■</t>
    <phoneticPr fontId="4"/>
  </si>
  <si>
    <t>　やさしいプラスチック基本コース　</t>
  </si>
  <si>
    <t>P27C-S</t>
  </si>
  <si>
    <t>　プラスチック成形部品設計実務コース</t>
    <phoneticPr fontId="4"/>
  </si>
  <si>
    <t>P28C</t>
  </si>
  <si>
    <t>　新・成形樹脂材料知識コース</t>
    <phoneticPr fontId="4"/>
  </si>
  <si>
    <t>P24D</t>
  </si>
  <si>
    <t>J06H</t>
  </si>
  <si>
    <t>J07D</t>
  </si>
  <si>
    <t>J08D</t>
  </si>
  <si>
    <t>J09D</t>
  </si>
  <si>
    <t>　プレス金型基礎コース　</t>
  </si>
  <si>
    <t>P29E</t>
  </si>
  <si>
    <t>■■■　現場のメンテナンスシリーズ　■■■</t>
    <phoneticPr fontId="4"/>
  </si>
  <si>
    <t>　ようこそメンテナンスの世界へ（超入門への扉）</t>
    <phoneticPr fontId="4"/>
  </si>
  <si>
    <t>K01B-S-R</t>
  </si>
  <si>
    <t>　設備・機械メンテナンス実務講座　電気コース　</t>
  </si>
  <si>
    <t>N24C-S-R</t>
  </si>
  <si>
    <t>　設備・機械メンテナンス実務講座　メカトロニクスコース　</t>
  </si>
  <si>
    <t>N25C-S-R</t>
  </si>
  <si>
    <t>　設備・機械メンテナンス実務講座　シーケンス制御コース　</t>
  </si>
  <si>
    <t>J58C-S-R</t>
  </si>
  <si>
    <t>　設備・機械メンテナンス実務講座　油・空圧コース　</t>
  </si>
  <si>
    <t>N26B-S-R</t>
  </si>
  <si>
    <t>　設備・機械メンテナンス実務講座　材料と機械故障コース　</t>
  </si>
  <si>
    <t>N27B-S-R</t>
  </si>
  <si>
    <t>　設備・機械メンテナンス実務講座　機械要素・機構　</t>
  </si>
  <si>
    <t>N28B-S-R</t>
  </si>
  <si>
    <t>　設備・機械メンテナンス実務講座　電気測定コース</t>
  </si>
  <si>
    <t>J63B-S-R</t>
  </si>
  <si>
    <t>　機械の電気保全実務講座</t>
    <phoneticPr fontId="4"/>
  </si>
  <si>
    <t>N46C</t>
  </si>
  <si>
    <t>K24A</t>
  </si>
  <si>
    <t>　利益を生み出す原価管理とコストダウンコース　</t>
  </si>
  <si>
    <t>J60B-S-R</t>
  </si>
  <si>
    <t>　設計者のためのコストの作り込みコース　</t>
  </si>
  <si>
    <t>J61B-S-R</t>
  </si>
  <si>
    <t>　常識をくつがえすモノづくり発想法講座　コスト低減コース　</t>
  </si>
  <si>
    <t>J59C-S-R</t>
  </si>
  <si>
    <t>　技術者のための書きかた道場　（Web記述テスト）</t>
  </si>
  <si>
    <t>J16E-K</t>
  </si>
  <si>
    <t>　技術系創造力養成講座</t>
    <phoneticPr fontId="4"/>
  </si>
  <si>
    <t>A31C</t>
  </si>
  <si>
    <t>■■■　品質管理シリーズ　■■■</t>
    <phoneticPr fontId="4"/>
  </si>
  <si>
    <t>　Excelで学ぶ実験計画法講座　</t>
  </si>
  <si>
    <t>J41C-S</t>
  </si>
  <si>
    <t>　Excelで始めようQC七つ道具コース　</t>
  </si>
  <si>
    <t>J83B-S</t>
  </si>
  <si>
    <t>　Excelで学ぶ統計的方法の活用講座　</t>
  </si>
  <si>
    <t>J84C-S</t>
  </si>
  <si>
    <t>　FMEA・FTA故障解析入門講座　</t>
  </si>
  <si>
    <t>E94C-S-R</t>
  </si>
  <si>
    <t>　DRBFMの実践入門講座　</t>
  </si>
  <si>
    <t>J23C-S-R</t>
  </si>
  <si>
    <t>　実験計画法入門講座</t>
    <phoneticPr fontId="4"/>
  </si>
  <si>
    <t>A01D</t>
  </si>
  <si>
    <t>　信頼性工学入門講座</t>
    <phoneticPr fontId="4"/>
  </si>
  <si>
    <t>A02D</t>
  </si>
  <si>
    <t>■■■　階層別教育シリーズ　■■■</t>
    <phoneticPr fontId="4"/>
  </si>
  <si>
    <t>提携・NMP</t>
    <rPh sb="0" eb="2">
      <t>テイケイ</t>
    </rPh>
    <phoneticPr fontId="4"/>
  </si>
  <si>
    <t>T194M</t>
  </si>
  <si>
    <t>T187M</t>
  </si>
  <si>
    <t>T188M</t>
  </si>
  <si>
    <t>T189M</t>
  </si>
  <si>
    <t>T190M</t>
  </si>
  <si>
    <t>T191M</t>
  </si>
  <si>
    <t>T135M</t>
  </si>
  <si>
    <t>T136M</t>
  </si>
  <si>
    <t>T200M</t>
  </si>
  <si>
    <t>T134M</t>
  </si>
  <si>
    <t>T197M</t>
  </si>
  <si>
    <t>T210M</t>
  </si>
  <si>
    <t>T215M</t>
  </si>
  <si>
    <t>　ようこそエンジニアの世界へ(基礎への扉) 機械Ⅰ</t>
  </si>
  <si>
    <t>H01C-S-R</t>
  </si>
  <si>
    <t>　ようこそエンジニアの世界へ(基礎への扉) 機械Ⅱ</t>
  </si>
  <si>
    <t>H02C-S-R</t>
  </si>
  <si>
    <t>　ようこそエンジニアの世界へ(基礎への扉) 電気電子Ⅰ</t>
    <rPh sb="22" eb="26">
      <t>デンキデンシ</t>
    </rPh>
    <phoneticPr fontId="4"/>
  </si>
  <si>
    <t>H03C-S-R</t>
  </si>
  <si>
    <t>　ようこそエンジニアの世界へ(基礎への扉) 電気電子Ⅱ</t>
    <rPh sb="22" eb="26">
      <t>デンキデンシ</t>
    </rPh>
    <phoneticPr fontId="4"/>
  </si>
  <si>
    <t>H04C-S-R</t>
  </si>
  <si>
    <t>　ようこそエンジニアの世界へ(基礎への扉) 情報Ⅰ</t>
    <rPh sb="22" eb="24">
      <t>ジョウホウ</t>
    </rPh>
    <phoneticPr fontId="4"/>
  </si>
  <si>
    <t>H05C-S-R</t>
  </si>
  <si>
    <t>　ようこそエンジニアの世界へ(基礎への扉) 情報Ⅱ</t>
    <rPh sb="22" eb="24">
      <t>ジョウホウ</t>
    </rPh>
    <phoneticPr fontId="4"/>
  </si>
  <si>
    <t>H06C-S-R</t>
  </si>
  <si>
    <t>　ようこそエンジニアの世界へ(基礎への扉) 品質管理基礎</t>
    <rPh sb="22" eb="28">
      <t>ヒンシツカンリキソ</t>
    </rPh>
    <phoneticPr fontId="4"/>
  </si>
  <si>
    <t>H07C-S-R</t>
  </si>
  <si>
    <t>H15C-S-R</t>
  </si>
  <si>
    <t>H16C-S-R</t>
  </si>
  <si>
    <t>■■■　資格取得シリーズ　■■■</t>
    <phoneticPr fontId="4"/>
  </si>
  <si>
    <t>J57C-S</t>
  </si>
  <si>
    <t>J33C-S</t>
  </si>
  <si>
    <t>K08A-S</t>
  </si>
  <si>
    <t>K07A-S</t>
  </si>
  <si>
    <t>T196M</t>
  </si>
  <si>
    <t>T119M</t>
  </si>
  <si>
    <t>T121M</t>
  </si>
  <si>
    <t>T208M</t>
  </si>
  <si>
    <t>T209M</t>
  </si>
  <si>
    <t>T122M</t>
  </si>
  <si>
    <t>T128M</t>
  </si>
  <si>
    <t>T129M</t>
  </si>
  <si>
    <t>■■■　パソコンスキルシリーズ　■■■</t>
    <phoneticPr fontId="4"/>
  </si>
  <si>
    <t>■■■　グローバルコミュニケーションシリーズ　■■■</t>
    <phoneticPr fontId="4"/>
  </si>
  <si>
    <t>　海外でのものづくり英語入門講座　</t>
  </si>
  <si>
    <t>J22C-S-R</t>
    <phoneticPr fontId="4"/>
  </si>
  <si>
    <t>★選択してください</t>
    <phoneticPr fontId="4"/>
  </si>
  <si>
    <t>製造</t>
    <phoneticPr fontId="4"/>
  </si>
  <si>
    <t>労働者派遣</t>
  </si>
  <si>
    <t>機械機器メンテナンス</t>
    <rPh sb="0" eb="2">
      <t>キカイ</t>
    </rPh>
    <rPh sb="2" eb="4">
      <t>キキ</t>
    </rPh>
    <phoneticPr fontId="4"/>
  </si>
  <si>
    <t>ソフトウェア・システムサービス</t>
  </si>
  <si>
    <t>通信・ネットワーク</t>
    <rPh sb="0" eb="2">
      <t>ツウシン</t>
    </rPh>
    <phoneticPr fontId="4"/>
  </si>
  <si>
    <t>商社・卸売</t>
    <rPh sb="0" eb="2">
      <t>ショウシャ</t>
    </rPh>
    <rPh sb="3" eb="5">
      <t>オロシウリ</t>
    </rPh>
    <phoneticPr fontId="4"/>
  </si>
  <si>
    <t>電気・ガス・エネルギー関連</t>
    <rPh sb="11" eb="13">
      <t>カンレン</t>
    </rPh>
    <phoneticPr fontId="4"/>
  </si>
  <si>
    <t>建設</t>
  </si>
  <si>
    <t>学校</t>
    <rPh sb="0" eb="2">
      <t>ガッコウ</t>
    </rPh>
    <phoneticPr fontId="4"/>
  </si>
  <si>
    <t>その他</t>
    <rPh sb="2" eb="3">
      <t>タ</t>
    </rPh>
    <phoneticPr fontId="4"/>
  </si>
  <si>
    <t>K12B</t>
  </si>
  <si>
    <t>K15A</t>
  </si>
  <si>
    <t>K16A</t>
  </si>
  <si>
    <t>K17A</t>
  </si>
  <si>
    <t>　数式・Pythonなしでわかるディープラーニング入門</t>
    <phoneticPr fontId="4"/>
  </si>
  <si>
    <t>　ゼロから学ぶDX入門講座(動画＆ワークブックテキストで完全理解！)</t>
    <phoneticPr fontId="4"/>
  </si>
  <si>
    <t>K18D</t>
  </si>
  <si>
    <t>K20B</t>
  </si>
  <si>
    <t>K21B</t>
  </si>
  <si>
    <t>HGC講座 使用欄</t>
    <rPh sb="3" eb="5">
      <t>コウザ</t>
    </rPh>
    <rPh sb="6" eb="8">
      <t>シヨウ</t>
    </rPh>
    <rPh sb="8" eb="9">
      <t>ラン</t>
    </rPh>
    <phoneticPr fontId="4"/>
  </si>
  <si>
    <t>●個人情報のお取り扱いについて（※必ず内容をご確認ください。）</t>
    <phoneticPr fontId="41"/>
  </si>
  <si>
    <t>株式会社コガクでは提供いただいた個人情報の重要性を認識し、当社プライバシーポリシーに従い適切に取り扱います。</t>
    <phoneticPr fontId="41"/>
  </si>
  <si>
    <t>当社プライバシーポリシー</t>
    <phoneticPr fontId="41"/>
  </si>
  <si>
    <t>https://www.cogaku.co.jp/privacy/</t>
    <phoneticPr fontId="41"/>
  </si>
  <si>
    <t>K25E</t>
  </si>
  <si>
    <t>お申込みに先立ち、「必ずお読みください」シートをご一読ください。　　　　　　　　　　　　　　　　　　　　　　　　　　　　　　　お申込みにあたっては、同シート内記載の個人情報の取扱についてご同意いただいたものといたします。</t>
    <phoneticPr fontId="4"/>
  </si>
  <si>
    <t>郵便番号</t>
    <rPh sb="0" eb="4">
      <t>ユウビンバンゴウ</t>
    </rPh>
    <phoneticPr fontId="4"/>
  </si>
  <si>
    <t>■■■　EV・電動モビリティシリーズ　■■■</t>
    <phoneticPr fontId="4"/>
  </si>
  <si>
    <t>K27Z</t>
  </si>
  <si>
    <t>K26Z</t>
  </si>
  <si>
    <t xml:space="preserve">　ゼロから学ぶIoT入門講座(動画＆ワークブックテキストで完全理解！) </t>
    <phoneticPr fontId="4"/>
  </si>
  <si>
    <t>　製造業のためのサイバーセキュリティ講座</t>
    <phoneticPr fontId="4"/>
  </si>
  <si>
    <t>K19H</t>
  </si>
  <si>
    <t>K22B</t>
  </si>
  <si>
    <t>K23B</t>
  </si>
  <si>
    <t>　知的財産講座：検定3級コース　</t>
    <phoneticPr fontId="4"/>
  </si>
  <si>
    <t>　知的財産講座：検定2級コース　</t>
    <phoneticPr fontId="4"/>
  </si>
  <si>
    <t>T219M</t>
  </si>
  <si>
    <t>■■■　To-Be エンジニア試験 公式教材シリーズ　■■■</t>
    <rPh sb="15" eb="17">
      <t>シケン</t>
    </rPh>
    <phoneticPr fontId="4"/>
  </si>
  <si>
    <t>　ようこそエンジニアの世界へ(基礎への扉) 化学Ⅰ</t>
    <rPh sb="22" eb="24">
      <t>カガク</t>
    </rPh>
    <phoneticPr fontId="4"/>
  </si>
  <si>
    <t>　ようこそエンジニアの世界へ(基礎への扉) 化学Ⅱ</t>
    <rPh sb="22" eb="24">
      <t>カガク</t>
    </rPh>
    <phoneticPr fontId="4"/>
  </si>
  <si>
    <t>※提携講座は、教材の発送・添削指導等の講座運営は提携会社によって行われます。そのため修了条件や優秀条件、在籍学習期間、成績報告書の発送方法などが弊社の講座とは異なりますので、ご注意ください。</t>
    <rPh sb="1" eb="3">
      <t>テイケイ</t>
    </rPh>
    <rPh sb="3" eb="5">
      <t>コウザ</t>
    </rPh>
    <rPh sb="7" eb="9">
      <t>キョウザイ</t>
    </rPh>
    <rPh sb="10" eb="12">
      <t>ハッソウ</t>
    </rPh>
    <rPh sb="13" eb="15">
      <t>テンサク</t>
    </rPh>
    <rPh sb="15" eb="17">
      <t>シドウ</t>
    </rPh>
    <rPh sb="17" eb="18">
      <t>トウ</t>
    </rPh>
    <rPh sb="19" eb="21">
      <t>コウザ</t>
    </rPh>
    <rPh sb="21" eb="23">
      <t>ウンエイ</t>
    </rPh>
    <rPh sb="24" eb="26">
      <t>テイケイ</t>
    </rPh>
    <rPh sb="26" eb="28">
      <t>ガイシャ</t>
    </rPh>
    <rPh sb="32" eb="33">
      <t>オコナ</t>
    </rPh>
    <rPh sb="42" eb="44">
      <t>シュウリョウ</t>
    </rPh>
    <rPh sb="44" eb="46">
      <t>ジョウケン</t>
    </rPh>
    <rPh sb="47" eb="49">
      <t>ユウシュウ</t>
    </rPh>
    <rPh sb="49" eb="51">
      <t>ジョウケン</t>
    </rPh>
    <rPh sb="52" eb="54">
      <t>ザイセキ</t>
    </rPh>
    <rPh sb="54" eb="56">
      <t>ガクシュウ</t>
    </rPh>
    <rPh sb="56" eb="58">
      <t>キカン</t>
    </rPh>
    <rPh sb="59" eb="61">
      <t>セイセキ</t>
    </rPh>
    <rPh sb="61" eb="63">
      <t>ホウコク</t>
    </rPh>
    <rPh sb="63" eb="64">
      <t>ショ</t>
    </rPh>
    <rPh sb="65" eb="67">
      <t>ハッソウ</t>
    </rPh>
    <rPh sb="67" eb="69">
      <t>ホウホウ</t>
    </rPh>
    <rPh sb="72" eb="74">
      <t>ヘイシャ</t>
    </rPh>
    <rPh sb="75" eb="77">
      <t>コウザ</t>
    </rPh>
    <phoneticPr fontId="4"/>
  </si>
  <si>
    <t>　AI、IoT時代のセーフティ＆セキュリティ入門講座</t>
    <phoneticPr fontId="4"/>
  </si>
  <si>
    <t>※質問回答サービスがない講座、もしくは一部運用が異なる講座があります。詳しくは総合ガイドやHPにてご確認頂くか、弊社までお問い合わせください。</t>
    <rPh sb="1" eb="3">
      <t>シツモン</t>
    </rPh>
    <rPh sb="3" eb="5">
      <t>カイトウ</t>
    </rPh>
    <rPh sb="12" eb="14">
      <t>コウザ</t>
    </rPh>
    <rPh sb="19" eb="21">
      <t>イチブ</t>
    </rPh>
    <rPh sb="21" eb="23">
      <t>ウンヨウ</t>
    </rPh>
    <rPh sb="24" eb="25">
      <t>コト</t>
    </rPh>
    <rPh sb="27" eb="29">
      <t>コウザ</t>
    </rPh>
    <rPh sb="35" eb="36">
      <t>クワ</t>
    </rPh>
    <rPh sb="39" eb="41">
      <t>ソウゴウ</t>
    </rPh>
    <rPh sb="50" eb="52">
      <t>カクニン</t>
    </rPh>
    <rPh sb="52" eb="53">
      <t>イタダ</t>
    </rPh>
    <rPh sb="56" eb="58">
      <t>ヘイシャ</t>
    </rPh>
    <rPh sb="61" eb="62">
      <t>ト</t>
    </rPh>
    <rPh sb="63" eb="64">
      <t>ア</t>
    </rPh>
    <phoneticPr fontId="4"/>
  </si>
  <si>
    <t>　金属材料基礎講座　総合コース</t>
    <phoneticPr fontId="4"/>
  </si>
  <si>
    <t>　金属材料基礎講座　加工プロセスコース</t>
    <phoneticPr fontId="4"/>
  </si>
  <si>
    <t>　金属材料基礎講座　接合・複合化・表面処理コース</t>
    <phoneticPr fontId="4"/>
  </si>
  <si>
    <t>　金属材料基礎講座　機能材料・強度設計コース</t>
    <phoneticPr fontId="4"/>
  </si>
  <si>
    <t>　実務に役立つ電気電子シリーズ（電気回路設計・デジタル回路設計コース）</t>
    <rPh sb="7" eb="11">
      <t>デンキデンシ</t>
    </rPh>
    <rPh sb="16" eb="18">
      <t>デンキ</t>
    </rPh>
    <rPh sb="18" eb="20">
      <t>カイロ</t>
    </rPh>
    <rPh sb="20" eb="22">
      <t>セッケイ</t>
    </rPh>
    <rPh sb="27" eb="29">
      <t>カイロ</t>
    </rPh>
    <rPh sb="29" eb="31">
      <t>セッケイ</t>
    </rPh>
    <phoneticPr fontId="20"/>
  </si>
  <si>
    <t>　実務に役立つ電気電子シリーズ（アナログ回路設計・センサ技術コース）</t>
    <rPh sb="7" eb="11">
      <t>デンキデンシ</t>
    </rPh>
    <rPh sb="20" eb="22">
      <t>カイロ</t>
    </rPh>
    <rPh sb="22" eb="24">
      <t>セッケイ</t>
    </rPh>
    <rPh sb="28" eb="30">
      <t>ギジュツ</t>
    </rPh>
    <phoneticPr fontId="20"/>
  </si>
  <si>
    <t>　技術者のためのハード・ソフト基礎知識コース</t>
    <phoneticPr fontId="4"/>
  </si>
  <si>
    <t>　初めの一歩ブロックチェーン講座</t>
    <phoneticPr fontId="4"/>
  </si>
  <si>
    <t>　ゼロから学ぶ入門シリーズ　総合コース　(DX/IoT/AI/データサイエンス/5G)</t>
    <phoneticPr fontId="4"/>
  </si>
  <si>
    <t>　ゼロから学ぶAI入門講座(動画＆ワークブックテキストで完全理解！)</t>
    <phoneticPr fontId="4"/>
  </si>
  <si>
    <t>　ゼロから学ぶデータサイエンス入門講座(動画＆ワークブックテキストで完全理解！)</t>
    <phoneticPr fontId="4"/>
  </si>
  <si>
    <t>　ゼロから学ぶ5G入門講座(動画＆ワークブックテキストで完全理解！)</t>
    <phoneticPr fontId="4"/>
  </si>
  <si>
    <t>　ゼロから学ぶアジャイル入門講座(動画＆ワークブックテキストで完全理解！)</t>
    <phoneticPr fontId="4"/>
  </si>
  <si>
    <t>■■■　技術マネジメント・ビジネススキルシリーズ　■■■</t>
    <phoneticPr fontId="4"/>
  </si>
  <si>
    <t>K28A</t>
  </si>
  <si>
    <t>　実務に役立つ電気電子シリーズ（全コース）</t>
    <rPh sb="7" eb="11">
      <t>デンキデンシ</t>
    </rPh>
    <rPh sb="16" eb="17">
      <t>ゼン</t>
    </rPh>
    <phoneticPr fontId="40"/>
  </si>
  <si>
    <t>　実務に役立つ電気電子シリーズ（モータ駆動技術・電源回路コース）</t>
    <rPh sb="7" eb="11">
      <t>デンキデンシ</t>
    </rPh>
    <phoneticPr fontId="20"/>
  </si>
  <si>
    <t>　実務に役立つ電気電子シリーズ（ノイズ対策・制御プログラミングコース）</t>
    <rPh sb="7" eb="11">
      <t>デンキデンシ</t>
    </rPh>
    <rPh sb="19" eb="21">
      <t>タイサク</t>
    </rPh>
    <rPh sb="22" eb="24">
      <t>セイギョ</t>
    </rPh>
    <phoneticPr fontId="40"/>
  </si>
  <si>
    <t>　EV・電動モビリティ入門</t>
    <rPh sb="4" eb="6">
      <t>デンドウ</t>
    </rPh>
    <phoneticPr fontId="20"/>
  </si>
  <si>
    <t>　モータ・インバータコース</t>
    <phoneticPr fontId="4"/>
  </si>
  <si>
    <t>K29A</t>
  </si>
  <si>
    <t>　ＱＣ検定®２級突破コース　</t>
    <phoneticPr fontId="4"/>
  </si>
  <si>
    <t>　ＱＣ検定®３級突破コース　</t>
    <phoneticPr fontId="4"/>
  </si>
  <si>
    <t>　IoT×AI技術入門総合コース</t>
    <phoneticPr fontId="4"/>
  </si>
  <si>
    <t>　マネージャーのためのAI導入コース　</t>
    <rPh sb="13" eb="15">
      <t>ドウニュウ</t>
    </rPh>
    <phoneticPr fontId="19"/>
  </si>
  <si>
    <t>　Pythonで学ぶ機械学習入門講座  (Webテスト)</t>
    <phoneticPr fontId="4"/>
  </si>
  <si>
    <t>　実務に役立つ機械シリーズ（総合コース）　</t>
    <rPh sb="14" eb="16">
      <t>ソウゴウ</t>
    </rPh>
    <phoneticPr fontId="23"/>
  </si>
  <si>
    <t>　実務に役立つ機械シリーズ（機械工学・材料コース）</t>
    <rPh sb="14" eb="16">
      <t>キカイ</t>
    </rPh>
    <rPh sb="16" eb="18">
      <t>コウガク</t>
    </rPh>
    <rPh sb="19" eb="21">
      <t>ザイリョウ</t>
    </rPh>
    <phoneticPr fontId="23"/>
  </si>
  <si>
    <t>　実務に役立つ機械シリーズ（設計製図・加工コース）</t>
    <rPh sb="14" eb="16">
      <t>セッケイ</t>
    </rPh>
    <rPh sb="16" eb="18">
      <t>セイズ</t>
    </rPh>
    <rPh sb="19" eb="21">
      <t>カコウ</t>
    </rPh>
    <phoneticPr fontId="23"/>
  </si>
  <si>
    <t>　実務に役立つ機械シリーズ（機械要素・計測技術コース）</t>
    <phoneticPr fontId="23"/>
  </si>
  <si>
    <t>　実務に役立つ機械シリーズ（モータと電力・制御技術コース）</t>
    <rPh sb="18" eb="20">
      <t>デンリョク</t>
    </rPh>
    <rPh sb="21" eb="23">
      <t>セイギョ</t>
    </rPh>
    <rPh sb="23" eb="25">
      <t>ギジュツ</t>
    </rPh>
    <phoneticPr fontId="23"/>
  </si>
  <si>
    <t>　ダマすプレゼンのしくみ講座</t>
    <phoneticPr fontId="4"/>
  </si>
  <si>
    <t>（提携・NMP：（株）日本マンパワーとの提携講座です。）</t>
    <rPh sb="1" eb="3">
      <t>テイケイ</t>
    </rPh>
    <rPh sb="8" eb="11">
      <t>カブ</t>
    </rPh>
    <rPh sb="11" eb="13">
      <t>ニホン</t>
    </rPh>
    <rPh sb="20" eb="22">
      <t>テイケイ</t>
    </rPh>
    <rPh sb="22" eb="24">
      <t>コウザ</t>
    </rPh>
    <phoneticPr fontId="4"/>
  </si>
  <si>
    <t>　親の見守り・介護をラクにする道具・アイデア・考えること</t>
    <phoneticPr fontId="20"/>
  </si>
  <si>
    <t>K32A</t>
  </si>
  <si>
    <t>K30A</t>
  </si>
  <si>
    <t>K31A</t>
  </si>
  <si>
    <t>　図解まるわかり　電池のしくみ</t>
    <phoneticPr fontId="4"/>
  </si>
  <si>
    <t>　Z世代・さとり世代の上司になったら受ける講座</t>
    <phoneticPr fontId="4"/>
  </si>
  <si>
    <t>K38A</t>
  </si>
  <si>
    <t>異なりますので、ご注意ください。</t>
    <phoneticPr fontId="4"/>
  </si>
  <si>
    <t>K33B</t>
  </si>
  <si>
    <t>東京都新宿区荒木町1-2-3アケボノ大鉄ビル（株）コガク　LS部</t>
    <rPh sb="0" eb="3">
      <t>トウキョウト</t>
    </rPh>
    <rPh sb="3" eb="5">
      <t>シンジュク</t>
    </rPh>
    <rPh sb="5" eb="6">
      <t>ク</t>
    </rPh>
    <rPh sb="6" eb="8">
      <t>アラキ</t>
    </rPh>
    <rPh sb="8" eb="9">
      <t>チョウ</t>
    </rPh>
    <rPh sb="18" eb="20">
      <t>ダイテツ</t>
    </rPh>
    <rPh sb="22" eb="25">
      <t>カブ</t>
    </rPh>
    <rPh sb="31" eb="32">
      <t>ブ</t>
    </rPh>
    <phoneticPr fontId="4"/>
  </si>
  <si>
    <t>　〔提〕　日商簿記検定受験講座　２級（4ヶ月コース）　（郵送添削）</t>
    <rPh sb="28" eb="32">
      <t>ユウソウテンサク</t>
    </rPh>
    <phoneticPr fontId="4"/>
  </si>
  <si>
    <t>　〔提〕　衛生管理者受験通信講座　第１種コース　（web添削）</t>
    <rPh sb="28" eb="30">
      <t>テンサク</t>
    </rPh>
    <phoneticPr fontId="4"/>
  </si>
  <si>
    <t>　〔提〕　衛生管理者受験通信講座　第２種コース　（web添削）</t>
    <rPh sb="28" eb="30">
      <t>テンサク</t>
    </rPh>
    <phoneticPr fontId="4"/>
  </si>
  <si>
    <t>　〔提〕　よくわかるWord＆Excel＆PowerPoint2021マスターコース　（web添削）</t>
    <phoneticPr fontId="4"/>
  </si>
  <si>
    <t>　〔提〕　ワーク・ライフ・バランス実践術　（郵送添削）</t>
    <rPh sb="22" eb="24">
      <t>ユウソウ</t>
    </rPh>
    <phoneticPr fontId="4"/>
  </si>
  <si>
    <t>　〔提〕　課題解決のための思考術コース　（web添削）</t>
    <phoneticPr fontId="4"/>
  </si>
  <si>
    <t>　〔提〕　仕事を円滑に進める対話術コース　（web添削）</t>
    <phoneticPr fontId="4"/>
  </si>
  <si>
    <t>　〔提〕　成果につなげるビジネス交渉術コース　（web添削）</t>
    <phoneticPr fontId="4"/>
  </si>
  <si>
    <t>　〔提〕　仕事の効率をあげるタイムマネジメント術コース　（web添削）</t>
    <phoneticPr fontId="4"/>
  </si>
  <si>
    <t>　〔提〕　マネジメントリーダー養成コース　（web添削）</t>
    <phoneticPr fontId="4"/>
  </si>
  <si>
    <t>　〔提〕　新世代リーダー必須の知識とスキル　（web添削）</t>
    <phoneticPr fontId="4"/>
  </si>
  <si>
    <t>　〔提〕　これからのビジネスリーダーに必要な｢聴き方｣｢伝え方｣セット講座　（web添削）</t>
    <phoneticPr fontId="4"/>
  </si>
  <si>
    <t>　〔提〕　ＯＪＴトレーナーコース　（web添削）</t>
    <phoneticPr fontId="4"/>
  </si>
  <si>
    <t>　〔提〕　５０代からのキャリアプランニング　（web添削/郵送任意提出）</t>
    <rPh sb="26" eb="28">
      <t>テンサク</t>
    </rPh>
    <rPh sb="29" eb="31">
      <t>ユウソウ</t>
    </rPh>
    <rPh sb="31" eb="35">
      <t>ニンイテイシュツ</t>
    </rPh>
    <phoneticPr fontId="4"/>
  </si>
  <si>
    <t>　〔提〕　文書表現＆文書作成マスターコース　（web添削）</t>
    <phoneticPr fontId="4"/>
  </si>
  <si>
    <t>　〔提〕　「図解スキル」マスター講座　（郵送添削）</t>
    <rPh sb="20" eb="22">
      <t>ユウソウ</t>
    </rPh>
    <phoneticPr fontId="4"/>
  </si>
  <si>
    <t>　図解まるわかり　クラウドのしくみ</t>
    <phoneticPr fontId="4"/>
  </si>
  <si>
    <t>　図解まるわかり　サーバーのしくみ</t>
    <phoneticPr fontId="4"/>
  </si>
  <si>
    <t>　はじめて学ぶ半導体のしくみ</t>
    <phoneticPr fontId="4"/>
  </si>
  <si>
    <t>　超効率で最短合格！ITパスポート テキスト＆問題集</t>
    <phoneticPr fontId="4"/>
  </si>
  <si>
    <t>　〔提〕　日商簿記検定受験講座　２級・３級（7ヶ月コース）　（郵送添削）</t>
    <rPh sb="31" eb="35">
      <t>ユウソウテンサク</t>
    </rPh>
    <phoneticPr fontId="4"/>
  </si>
  <si>
    <t>　〔提〕　日商簿記検定受験講座　３級（３ヶ月コース）　（郵送添削）</t>
    <rPh sb="28" eb="32">
      <t>ユウソウテンサク</t>
    </rPh>
    <phoneticPr fontId="4"/>
  </si>
  <si>
    <t>K45A</t>
  </si>
  <si>
    <t>K39Z</t>
  </si>
  <si>
    <t>動画</t>
    <rPh sb="0" eb="2">
      <t>ドウガ</t>
    </rPh>
    <phoneticPr fontId="1"/>
  </si>
  <si>
    <t>K40Z</t>
  </si>
  <si>
    <t>K41Z</t>
  </si>
  <si>
    <t>K42Z</t>
  </si>
  <si>
    <t>K44A</t>
  </si>
  <si>
    <t>K43A</t>
  </si>
  <si>
    <t>　〔提〕職場のハラスメント防止講座(Web添削)</t>
    <phoneticPr fontId="4"/>
  </si>
  <si>
    <t>　〔提〕デジタルデトックス入門講座(Web添削)</t>
    <phoneticPr fontId="4"/>
  </si>
  <si>
    <t>T220M</t>
  </si>
  <si>
    <t>T221M</t>
  </si>
  <si>
    <t>　〔提〕仕事に直結！Excel関数のツボコース（2021/Microsoft365対応）(Web添削)</t>
    <phoneticPr fontId="4"/>
  </si>
  <si>
    <t>T222M</t>
  </si>
  <si>
    <t>　〔提〕　組織を動かすチームマネジメント術コース　（web添削）</t>
    <phoneticPr fontId="4"/>
  </si>
  <si>
    <t>　初めの一歩ブロックチェーン講座</t>
  </si>
  <si>
    <t>●M列の「講座提供」について：　提携講座の場合、「提携・講座提供元企業名」が表示されます（NMP：（株）日本マンパワー）</t>
    <rPh sb="2" eb="3">
      <t>レツ</t>
    </rPh>
    <rPh sb="16" eb="20">
      <t>テイケイコウザ</t>
    </rPh>
    <rPh sb="21" eb="23">
      <t>バアイ</t>
    </rPh>
    <rPh sb="25" eb="27">
      <t>テイケイ</t>
    </rPh>
    <rPh sb="28" eb="30">
      <t>コウザ</t>
    </rPh>
    <rPh sb="30" eb="32">
      <t>テイキョウ</t>
    </rPh>
    <rPh sb="32" eb="33">
      <t>モト</t>
    </rPh>
    <rPh sb="33" eb="36">
      <t>キギョウメイ</t>
    </rPh>
    <rPh sb="38" eb="40">
      <t>ヒョウジ</t>
    </rPh>
    <rPh sb="49" eb="52">
      <t>カブ</t>
    </rPh>
    <rPh sb="52" eb="54">
      <t>ニホン</t>
    </rPh>
    <phoneticPr fontId="4"/>
  </si>
  <si>
    <t>講座提供元欄に「提携」とある講座は提携講座です。</t>
    <rPh sb="0" eb="2">
      <t>コウザ</t>
    </rPh>
    <rPh sb="2" eb="4">
      <t>テイキョウ</t>
    </rPh>
    <rPh sb="4" eb="5">
      <t>モト</t>
    </rPh>
    <rPh sb="5" eb="6">
      <t>ラン</t>
    </rPh>
    <rPh sb="8" eb="10">
      <t>テイケイ</t>
    </rPh>
    <rPh sb="14" eb="16">
      <t>コウザ</t>
    </rPh>
    <rPh sb="17" eb="19">
      <t>テイケイ</t>
    </rPh>
    <rPh sb="19" eb="21">
      <t>コウザ</t>
    </rPh>
    <phoneticPr fontId="4"/>
  </si>
  <si>
    <t>　〔提〕　メンタルヘルス・マネジメント検定　Ⅰ種マスターコース　論述攻略Book付き　（web添削）</t>
    <rPh sb="47" eb="49">
      <t>テンサク</t>
    </rPh>
    <phoneticPr fontId="4"/>
  </si>
  <si>
    <t>　〔提〕　メンタルヘルス・マネジメント検定　Ⅱ種ラインケアコース　ストレス・マネジメントヒント集付き　（web添削）</t>
    <rPh sb="47" eb="48">
      <t>シュウ</t>
    </rPh>
    <rPh sb="48" eb="49">
      <t>ツ</t>
    </rPh>
    <phoneticPr fontId="4"/>
  </si>
  <si>
    <t>　「ゼロから学ぶ生成AI入門」＆「生成AIにダマされないための統計学の基礎」セットコース</t>
    <phoneticPr fontId="4"/>
  </si>
  <si>
    <t>　モータ制御実践基礎コース</t>
    <phoneticPr fontId="4"/>
  </si>
  <si>
    <t>　EV・機械制御のための電気・電子回路入門講座</t>
    <phoneticPr fontId="4"/>
  </si>
  <si>
    <t>　Java 入門編 ゼロからはじめるプログラミング</t>
    <phoneticPr fontId="4"/>
  </si>
  <si>
    <t>　親が認知症!?離れて暮らす親の介護・見守り・お金のこと</t>
    <phoneticPr fontId="4"/>
  </si>
  <si>
    <t>　誰にでも必要な品質管理の基本レッスンシリーズ</t>
    <phoneticPr fontId="4"/>
  </si>
  <si>
    <t>　〔提〕　メンタルヘルス・マネジメント検定　Ⅲ種セルフケアコース　ストレスケア動画付き　（web添削）</t>
    <rPh sb="39" eb="41">
      <t>ドウガ</t>
    </rPh>
    <phoneticPr fontId="4"/>
  </si>
  <si>
    <t>■■■　ソフトウェア・通信技術シリーズ　■■■</t>
    <phoneticPr fontId="4"/>
  </si>
  <si>
    <t>　始めてみよう組込みシステム講座</t>
    <phoneticPr fontId="4"/>
  </si>
  <si>
    <t>　TCP/IPの絵本</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</si>
</sst>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Red]&quot;¥&quot;\-#,##0"/>
    <numFmt numFmtId="176" formatCode="[&lt;=999]000;[&lt;=99999]000\-00;000\-0000"/>
    <numFmt numFmtId="177" formatCode="[&lt;=99999999]####\-####;\(00\)\ ####\-####"/>
    <numFmt numFmtId="178" formatCode="0_ "/>
    <numFmt numFmtId="179" formatCode="#,##0_);[Red]\(#,##0\)"/>
    <numFmt numFmtId="180" formatCode="&quot;¥&quot;#,##0_);[Red]\(&quot;¥&quot;#,##0\)"/>
    <numFmt numFmtId="181" formatCode="0&quot;ヵ&quot;&quot;月&quot;"/>
    <numFmt numFmtId="182" formatCode="&quot;¥&quot;#,##0;[Red]&quot;¥&quot;#,##0"/>
    <numFmt numFmtId="183" formatCode="0&quot;人&quot;"/>
    <numFmt numFmtId="184" formatCode="@&quot;月&quot;"/>
    <numFmt numFmtId="185" formatCode="[$-F800]dddd\,\ mmmm\ dd\,\ yyyy"/>
    <numFmt numFmtId="186" formatCode="yyyy&quot;年&quot;m&quot;月&quot;;@"/>
  </numFmts>
  <fonts count="48">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u/>
      <sz val="11"/>
      <color indexed="12"/>
      <name val="ＭＳ Ｐゴシック"/>
      <family val="3"/>
      <charset val="128"/>
    </font>
    <font>
      <u/>
      <sz val="10"/>
      <color indexed="12"/>
      <name val="ＭＳ Ｐゴシック"/>
      <family val="3"/>
      <charset val="128"/>
    </font>
    <font>
      <sz val="9"/>
      <name val="ＭＳ Ｐゴシック"/>
      <family val="3"/>
      <charset val="128"/>
    </font>
    <font>
      <sz val="12"/>
      <name val="Osaka"/>
      <family val="3"/>
      <charset val="128"/>
    </font>
    <font>
      <b/>
      <sz val="12"/>
      <name val="ＭＳ Ｐゴシック"/>
      <family val="3"/>
      <charset val="128"/>
    </font>
    <font>
      <sz val="11"/>
      <name val="Osaka"/>
      <family val="3"/>
      <charset val="128"/>
    </font>
    <font>
      <sz val="11"/>
      <name val="ＭＳ Ｐゴシック"/>
      <family val="3"/>
      <charset val="128"/>
    </font>
    <font>
      <sz val="11"/>
      <color indexed="10"/>
      <name val="ＭＳ Ｐゴシック"/>
      <family val="3"/>
      <charset val="128"/>
    </font>
    <font>
      <b/>
      <sz val="9"/>
      <name val="ＭＳ Ｐゴシック"/>
      <family val="3"/>
      <charset val="128"/>
    </font>
    <font>
      <b/>
      <sz val="11"/>
      <name val="ＭＳ Ｐゴシック"/>
      <family val="3"/>
      <charset val="128"/>
    </font>
    <font>
      <sz val="16"/>
      <name val="ＭＳ Ｐゴシック"/>
      <family val="3"/>
      <charset val="128"/>
    </font>
    <font>
      <b/>
      <sz val="10"/>
      <name val="ＭＳ Ｐゴシック"/>
      <family val="3"/>
      <charset val="128"/>
    </font>
    <font>
      <u/>
      <sz val="11"/>
      <name val="ＭＳ Ｐゴシック"/>
      <family val="3"/>
      <charset val="128"/>
    </font>
    <font>
      <b/>
      <sz val="14"/>
      <name val="ＭＳ Ｐゴシック"/>
      <family val="3"/>
      <charset val="128"/>
    </font>
    <font>
      <b/>
      <sz val="8"/>
      <name val="ＭＳ Ｐゴシック"/>
      <family val="3"/>
      <charset val="128"/>
    </font>
    <font>
      <b/>
      <sz val="8"/>
      <color indexed="10"/>
      <name val="ＭＳ Ｐゴシック"/>
      <family val="3"/>
      <charset val="128"/>
    </font>
    <font>
      <sz val="9"/>
      <color indexed="9"/>
      <name val="ＭＳ Ｐゴシック"/>
      <family val="3"/>
      <charset val="128"/>
    </font>
    <font>
      <sz val="9"/>
      <name val="Meiryo UI"/>
      <family val="3"/>
      <charset val="128"/>
    </font>
    <font>
      <sz val="10"/>
      <color theme="1"/>
      <name val="ＭＳ Ｐゴシック"/>
      <family val="3"/>
      <charset val="128"/>
    </font>
    <font>
      <sz val="12"/>
      <color theme="1"/>
      <name val="Osaka"/>
      <family val="3"/>
      <charset val="128"/>
    </font>
    <font>
      <sz val="11"/>
      <color theme="1"/>
      <name val="ＭＳ Ｐゴシック"/>
      <family val="3"/>
      <charset val="128"/>
    </font>
    <font>
      <sz val="10"/>
      <color rgb="FFFF0000"/>
      <name val="ＭＳ Ｐゴシック"/>
      <family val="3"/>
      <charset val="128"/>
    </font>
    <font>
      <sz val="9"/>
      <color rgb="FFFF0000"/>
      <name val="ＭＳ Ｐゴシック"/>
      <family val="3"/>
      <charset val="128"/>
    </font>
    <font>
      <b/>
      <sz val="8"/>
      <color rgb="FFFF0000"/>
      <name val="ＭＳ Ｐゴシック"/>
      <family val="3"/>
      <charset val="128"/>
    </font>
    <font>
      <b/>
      <sz val="14"/>
      <color theme="1"/>
      <name val="Meiryo UI"/>
      <family val="3"/>
      <charset val="128"/>
    </font>
    <font>
      <sz val="9"/>
      <color theme="1"/>
      <name val="Meiryo UI"/>
      <family val="3"/>
      <charset val="128"/>
    </font>
    <font>
      <b/>
      <sz val="11"/>
      <color theme="0"/>
      <name val="Meiryo UI"/>
      <family val="3"/>
      <charset val="128"/>
    </font>
    <font>
      <sz val="9"/>
      <color theme="0"/>
      <name val="Meiryo UI"/>
      <family val="3"/>
      <charset val="128"/>
    </font>
    <font>
      <sz val="9"/>
      <color indexed="10"/>
      <name val="Meiryo UI"/>
      <family val="3"/>
      <charset val="128"/>
    </font>
    <font>
      <sz val="8"/>
      <color rgb="FFFF0000"/>
      <name val="ＭＳ Ｐゴシック"/>
      <family val="3"/>
      <charset val="128"/>
    </font>
    <font>
      <b/>
      <sz val="9"/>
      <color theme="1"/>
      <name val="Meiryo UI"/>
      <family val="3"/>
      <charset val="128"/>
    </font>
    <font>
      <sz val="8"/>
      <name val="ＭＳ Ｐゴシック"/>
      <family val="3"/>
      <charset val="128"/>
    </font>
    <font>
      <u/>
      <sz val="9"/>
      <name val="ＭＳ Ｐゴシック"/>
      <family val="3"/>
      <charset val="128"/>
    </font>
    <font>
      <sz val="12"/>
      <color rgb="FFFF0000"/>
      <name val="ＭＳ Ｐゴシック"/>
      <family val="3"/>
      <charset val="128"/>
      <scheme val="minor"/>
    </font>
    <font>
      <sz val="6"/>
      <name val="ＭＳ Ｐゴシック"/>
      <family val="2"/>
      <charset val="128"/>
      <scheme val="minor"/>
    </font>
    <font>
      <sz val="11"/>
      <color rgb="FFFF0000"/>
      <name val="ＭＳ Ｐゴシック"/>
      <family val="3"/>
      <charset val="128"/>
      <scheme val="minor"/>
    </font>
    <font>
      <sz val="12"/>
      <color theme="1"/>
      <name val="ＭＳ Ｐゴシック"/>
      <family val="3"/>
      <charset val="128"/>
      <scheme val="minor"/>
    </font>
    <font>
      <u/>
      <sz val="14"/>
      <color rgb="FF0000FF"/>
      <name val="ＭＳ Ｐゴシック"/>
      <family val="3"/>
      <charset val="128"/>
    </font>
    <font>
      <u/>
      <sz val="12"/>
      <color indexed="12"/>
      <name val="ＭＳ Ｐゴシック"/>
      <family val="3"/>
      <charset val="128"/>
    </font>
    <font>
      <b/>
      <sz val="12"/>
      <color theme="1"/>
      <name val="ＭＳ Ｐゴシック"/>
      <family val="3"/>
      <charset val="128"/>
      <scheme val="minor"/>
    </font>
    <font>
      <b/>
      <u/>
      <sz val="11"/>
      <color indexed="12"/>
      <name val="ＭＳ Ｐゴシック"/>
      <family val="3"/>
      <charset val="128"/>
    </font>
  </fonts>
  <fills count="7">
    <fill>
      <patternFill patternType="none"/>
    </fill>
    <fill>
      <patternFill patternType="gray125"/>
    </fill>
    <fill>
      <patternFill patternType="solid">
        <fgColor indexed="9"/>
        <bgColor indexed="64"/>
      </patternFill>
    </fill>
    <fill>
      <patternFill patternType="solid">
        <fgColor indexed="41"/>
        <bgColor indexed="64"/>
      </patternFill>
    </fill>
    <fill>
      <patternFill patternType="solid">
        <fgColor rgb="FFCCFFFF"/>
        <bgColor indexed="64"/>
      </patternFill>
    </fill>
    <fill>
      <patternFill patternType="solid">
        <fgColor theme="0"/>
        <bgColor indexed="64"/>
      </patternFill>
    </fill>
    <fill>
      <patternFill patternType="solid">
        <fgColor rgb="FF0070C0"/>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style="medium">
        <color indexed="64"/>
      </left>
      <right/>
      <top/>
      <bottom style="thin">
        <color indexed="64"/>
      </bottom>
      <diagonal/>
    </border>
    <border>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11">
    <xf numFmtId="0" fontId="0" fillId="0" borderId="0">
      <alignment vertical="center"/>
    </xf>
    <xf numFmtId="0" fontId="7" fillId="0" borderId="0" applyNumberFormat="0" applyFill="0" applyBorder="0" applyAlignment="0" applyProtection="0">
      <alignment vertical="top"/>
      <protection locked="0"/>
    </xf>
    <xf numFmtId="38" fontId="3" fillId="0" borderId="0" applyFont="0" applyFill="0" applyBorder="0" applyAlignment="0" applyProtection="0">
      <alignment vertical="center"/>
    </xf>
    <xf numFmtId="6" fontId="3" fillId="0" borderId="0" applyFont="0" applyFill="0" applyBorder="0" applyAlignment="0" applyProtection="0">
      <alignment vertical="center"/>
    </xf>
    <xf numFmtId="0" fontId="3" fillId="0" borderId="0"/>
    <xf numFmtId="0" fontId="3" fillId="0" borderId="0"/>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0">
    <xf numFmtId="0" fontId="0" fillId="0" borderId="0" xfId="0">
      <alignment vertical="center"/>
    </xf>
    <xf numFmtId="0" fontId="5" fillId="0" borderId="0" xfId="0" applyFont="1">
      <alignment vertical="center"/>
    </xf>
    <xf numFmtId="0" fontId="6" fillId="0" borderId="0" xfId="0" applyFont="1">
      <alignment vertical="center"/>
    </xf>
    <xf numFmtId="49" fontId="0" fillId="0" borderId="0" xfId="0" applyNumberFormat="1">
      <alignment vertical="center"/>
    </xf>
    <xf numFmtId="0" fontId="7" fillId="0" borderId="0" xfId="1" applyAlignment="1" applyProtection="1">
      <alignment vertical="center"/>
    </xf>
    <xf numFmtId="0" fontId="6" fillId="0" borderId="1" xfId="0" applyFont="1" applyBorder="1">
      <alignment vertical="center"/>
    </xf>
    <xf numFmtId="0" fontId="11" fillId="0" borderId="0" xfId="0" applyFont="1">
      <alignment vertical="center"/>
    </xf>
    <xf numFmtId="0" fontId="6" fillId="0" borderId="0" xfId="0" applyFont="1" applyAlignment="1">
      <alignment vertical="top" wrapText="1"/>
    </xf>
    <xf numFmtId="49" fontId="2" fillId="0" borderId="0" xfId="0" applyNumberFormat="1" applyFont="1">
      <alignment vertical="center"/>
    </xf>
    <xf numFmtId="0" fontId="6" fillId="0" borderId="0" xfId="0" applyFont="1" applyAlignment="1">
      <alignment vertical="center" wrapText="1"/>
    </xf>
    <xf numFmtId="0" fontId="6" fillId="0" borderId="0" xfId="0" applyFont="1" applyAlignment="1">
      <alignment vertical="top"/>
    </xf>
    <xf numFmtId="0" fontId="9" fillId="0" borderId="0" xfId="0" applyFont="1" applyAlignment="1">
      <alignment horizontal="left" vertical="center"/>
    </xf>
    <xf numFmtId="49" fontId="3" fillId="0" borderId="0" xfId="4" applyNumberFormat="1" applyAlignment="1">
      <alignment horizontal="center"/>
    </xf>
    <xf numFmtId="0" fontId="10" fillId="0" borderId="0" xfId="0" applyFont="1">
      <alignment vertical="center"/>
    </xf>
    <xf numFmtId="0" fontId="12" fillId="0" borderId="0" xfId="0" applyFont="1">
      <alignment vertical="center"/>
    </xf>
    <xf numFmtId="181" fontId="3" fillId="0" borderId="0" xfId="4" applyNumberFormat="1"/>
    <xf numFmtId="182" fontId="0" fillId="0" borderId="0" xfId="3" applyNumberFormat="1" applyFont="1" applyFill="1" applyBorder="1" applyAlignment="1">
      <alignment vertical="center"/>
    </xf>
    <xf numFmtId="0" fontId="16" fillId="0" borderId="0" xfId="0" applyFont="1">
      <alignment vertical="center"/>
    </xf>
    <xf numFmtId="0" fontId="15" fillId="0" borderId="0" xfId="0" applyFont="1">
      <alignment vertical="center"/>
    </xf>
    <xf numFmtId="0" fontId="0" fillId="0" borderId="0" xfId="0" applyAlignment="1">
      <alignment vertical="top"/>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lignment vertical="center"/>
    </xf>
    <xf numFmtId="0" fontId="9" fillId="4" borderId="2"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9" fillId="4" borderId="1" xfId="0" applyFont="1" applyFill="1" applyBorder="1" applyAlignment="1">
      <alignment horizontal="center" vertical="center"/>
    </xf>
    <xf numFmtId="38" fontId="25" fillId="0" borderId="0" xfId="2" applyFont="1" applyFill="1" applyBorder="1" applyAlignment="1">
      <alignment horizontal="right"/>
    </xf>
    <xf numFmtId="38" fontId="25" fillId="0" borderId="0" xfId="2" applyFont="1" applyFill="1" applyBorder="1" applyAlignment="1">
      <alignment horizontal="right" vertical="center"/>
    </xf>
    <xf numFmtId="0" fontId="6" fillId="0" borderId="0" xfId="2" applyNumberFormat="1" applyFont="1" applyFill="1" applyBorder="1" applyAlignment="1">
      <alignment horizontal="right"/>
    </xf>
    <xf numFmtId="0" fontId="25" fillId="0" borderId="0" xfId="0" applyFont="1" applyAlignment="1"/>
    <xf numFmtId="0" fontId="25" fillId="0" borderId="0" xfId="0" applyFont="1" applyAlignment="1">
      <alignment horizontal="right"/>
    </xf>
    <xf numFmtId="0" fontId="25" fillId="0" borderId="0" xfId="2" applyNumberFormat="1" applyFont="1" applyFill="1" applyBorder="1" applyAlignment="1">
      <alignment horizontal="right"/>
    </xf>
    <xf numFmtId="0" fontId="6" fillId="5" borderId="0" xfId="2" applyNumberFormat="1" applyFont="1" applyFill="1" applyBorder="1" applyAlignment="1"/>
    <xf numFmtId="0" fontId="6" fillId="0" borderId="0" xfId="2" applyNumberFormat="1" applyFont="1" applyFill="1" applyBorder="1" applyAlignment="1">
      <alignment horizontal="right" vertical="center"/>
    </xf>
    <xf numFmtId="0" fontId="25" fillId="0" borderId="0" xfId="0" applyFont="1" applyAlignment="1">
      <alignment horizontal="right" vertical="center"/>
    </xf>
    <xf numFmtId="0" fontId="25" fillId="0" borderId="0" xfId="2" applyNumberFormat="1" applyFont="1" applyFill="1" applyBorder="1" applyAlignment="1">
      <alignment horizontal="right" vertical="center"/>
    </xf>
    <xf numFmtId="49" fontId="26" fillId="0" borderId="0" xfId="0" applyNumberFormat="1" applyFont="1">
      <alignment vertical="center"/>
    </xf>
    <xf numFmtId="0" fontId="27" fillId="0" borderId="0" xfId="0" applyFont="1">
      <alignment vertical="center"/>
    </xf>
    <xf numFmtId="0" fontId="25" fillId="0" borderId="0" xfId="0" applyFont="1">
      <alignment vertical="center"/>
    </xf>
    <xf numFmtId="0" fontId="25" fillId="5" borderId="0" xfId="0" applyFont="1" applyFill="1" applyAlignment="1">
      <alignment horizontal="right"/>
    </xf>
    <xf numFmtId="0" fontId="27" fillId="0" borderId="0" xfId="0" applyFont="1" applyAlignment="1">
      <alignment horizontal="right" vertical="center"/>
    </xf>
    <xf numFmtId="0" fontId="25" fillId="0" borderId="0" xfId="5" applyFont="1" applyAlignment="1" applyProtection="1">
      <alignment horizontal="right" vertical="center" wrapText="1"/>
      <protection locked="0"/>
    </xf>
    <xf numFmtId="0" fontId="25" fillId="0" borderId="0" xfId="6" applyFont="1" applyAlignment="1">
      <alignment horizontal="right" vertical="center"/>
    </xf>
    <xf numFmtId="0" fontId="25" fillId="0" borderId="0" xfId="0" applyFont="1" applyAlignment="1">
      <alignment horizontal="right" vertical="center" wrapText="1"/>
    </xf>
    <xf numFmtId="0" fontId="14" fillId="0" borderId="0" xfId="0" applyFont="1" applyAlignment="1">
      <alignment horizontal="right" vertical="center"/>
    </xf>
    <xf numFmtId="0" fontId="13" fillId="0" borderId="0" xfId="0" applyFont="1" applyAlignment="1">
      <alignment horizontal="right" vertical="center"/>
    </xf>
    <xf numFmtId="38" fontId="25" fillId="2" borderId="0" xfId="2" applyFont="1" applyFill="1" applyBorder="1" applyAlignment="1">
      <alignment horizontal="right"/>
    </xf>
    <xf numFmtId="38" fontId="27" fillId="0" borderId="0" xfId="2" applyFont="1" applyBorder="1" applyAlignment="1">
      <alignment horizontal="right" vertical="center"/>
    </xf>
    <xf numFmtId="0" fontId="17" fillId="0" borderId="0" xfId="0" applyFont="1" applyAlignment="1">
      <alignment horizontal="center" vertical="center" wrapText="1"/>
    </xf>
    <xf numFmtId="178" fontId="9" fillId="4" borderId="1" xfId="0" applyNumberFormat="1" applyFont="1" applyFill="1" applyBorder="1" applyAlignment="1">
      <alignment horizontal="center" vertical="center"/>
    </xf>
    <xf numFmtId="49" fontId="9" fillId="4" borderId="1" xfId="0" applyNumberFormat="1" applyFont="1" applyFill="1" applyBorder="1" applyAlignment="1">
      <alignment horizontal="center" vertical="center"/>
    </xf>
    <xf numFmtId="0" fontId="18" fillId="0" borderId="0" xfId="0" applyFont="1">
      <alignment vertical="center"/>
    </xf>
    <xf numFmtId="0" fontId="28" fillId="0" borderId="0" xfId="0" applyFont="1">
      <alignment vertical="center"/>
    </xf>
    <xf numFmtId="0" fontId="7" fillId="0" borderId="0" xfId="1" applyBorder="1" applyAlignment="1" applyProtection="1">
      <alignment vertical="top"/>
    </xf>
    <xf numFmtId="0" fontId="7" fillId="0" borderId="0" xfId="1" applyBorder="1" applyAlignment="1" applyProtection="1">
      <alignment vertical="top" wrapText="1"/>
    </xf>
    <xf numFmtId="38" fontId="5" fillId="0" borderId="0" xfId="2" applyFont="1">
      <alignment vertical="center"/>
    </xf>
    <xf numFmtId="0" fontId="6" fillId="0" borderId="6" xfId="0" applyFont="1" applyBorder="1" applyAlignment="1">
      <alignment horizontal="center" vertical="center"/>
    </xf>
    <xf numFmtId="0" fontId="9" fillId="0" borderId="0" xfId="0" applyFont="1">
      <alignment vertical="center"/>
    </xf>
    <xf numFmtId="38" fontId="9" fillId="0" borderId="0" xfId="2" applyFont="1">
      <alignment vertical="center"/>
    </xf>
    <xf numFmtId="38" fontId="9" fillId="0" borderId="0" xfId="2" applyFont="1" applyAlignment="1">
      <alignment vertical="center"/>
    </xf>
    <xf numFmtId="178" fontId="6" fillId="0" borderId="1" xfId="0" applyNumberFormat="1" applyFont="1" applyBorder="1">
      <alignment vertical="center"/>
    </xf>
    <xf numFmtId="179" fontId="6" fillId="0" borderId="5" xfId="0" applyNumberFormat="1" applyFont="1" applyBorder="1">
      <alignment vertical="center"/>
    </xf>
    <xf numFmtId="178" fontId="6" fillId="0" borderId="4" xfId="0" applyNumberFormat="1" applyFont="1" applyBorder="1">
      <alignment vertical="center"/>
    </xf>
    <xf numFmtId="179" fontId="6" fillId="0" borderId="7" xfId="0" applyNumberFormat="1" applyFont="1" applyBorder="1">
      <alignment vertical="center"/>
    </xf>
    <xf numFmtId="0" fontId="6" fillId="0" borderId="8" xfId="0" applyFont="1" applyBorder="1" applyAlignment="1">
      <alignment horizontal="center" vertical="center"/>
    </xf>
    <xf numFmtId="0" fontId="15" fillId="0" borderId="10" xfId="0" applyFont="1" applyBorder="1" applyAlignment="1">
      <alignment vertical="top"/>
    </xf>
    <xf numFmtId="0" fontId="15" fillId="0" borderId="11" xfId="0" applyFont="1" applyBorder="1">
      <alignment vertical="center"/>
    </xf>
    <xf numFmtId="0" fontId="15" fillId="0" borderId="0" xfId="0" applyFont="1" applyAlignment="1">
      <alignment vertical="top"/>
    </xf>
    <xf numFmtId="0" fontId="15" fillId="0" borderId="12" xfId="0" applyFont="1"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15" fillId="0" borderId="15" xfId="0" applyFont="1" applyBorder="1" applyAlignment="1">
      <alignment vertical="top"/>
    </xf>
    <xf numFmtId="0" fontId="15" fillId="0" borderId="16" xfId="0" applyFont="1" applyBorder="1" applyAlignment="1">
      <alignment vertical="top"/>
    </xf>
    <xf numFmtId="0" fontId="15" fillId="0" borderId="16" xfId="0" applyFont="1" applyBorder="1">
      <alignment vertical="center"/>
    </xf>
    <xf numFmtId="0" fontId="15" fillId="0" borderId="17" xfId="0" applyFont="1" applyBorder="1">
      <alignment vertical="center"/>
    </xf>
    <xf numFmtId="0" fontId="6" fillId="0" borderId="0" xfId="0" applyFont="1" applyAlignment="1">
      <alignment horizontal="right"/>
    </xf>
    <xf numFmtId="38" fontId="6" fillId="0" borderId="0" xfId="2" applyFont="1" applyFill="1" applyBorder="1" applyAlignment="1">
      <alignment horizontal="right"/>
    </xf>
    <xf numFmtId="0" fontId="6" fillId="5" borderId="0" xfId="0" applyFont="1" applyFill="1" applyAlignment="1">
      <alignment horizontal="right"/>
    </xf>
    <xf numFmtId="38" fontId="6" fillId="2" borderId="0" xfId="2" applyFont="1" applyFill="1" applyBorder="1" applyAlignment="1">
      <alignment horizontal="right"/>
    </xf>
    <xf numFmtId="0" fontId="19" fillId="0" borderId="0" xfId="1" applyFont="1" applyAlignment="1" applyProtection="1">
      <alignment vertical="center"/>
    </xf>
    <xf numFmtId="38" fontId="6" fillId="0" borderId="1" xfId="2" applyFont="1" applyFill="1" applyBorder="1" applyAlignment="1">
      <alignment horizontal="right" vertical="center" wrapText="1"/>
    </xf>
    <xf numFmtId="0" fontId="20" fillId="0" borderId="0" xfId="0" applyFont="1">
      <alignment vertical="center"/>
    </xf>
    <xf numFmtId="0" fontId="9" fillId="0" borderId="1" xfId="0" applyFont="1" applyBorder="1" applyAlignment="1">
      <alignment horizontal="center" vertical="center"/>
    </xf>
    <xf numFmtId="0" fontId="9" fillId="3" borderId="1" xfId="0" applyFont="1" applyFill="1" applyBorder="1" applyAlignment="1">
      <alignment horizontal="center" vertical="center" wrapText="1"/>
    </xf>
    <xf numFmtId="38" fontId="6" fillId="0" borderId="0" xfId="2" applyFont="1">
      <alignment vertical="center"/>
    </xf>
    <xf numFmtId="0" fontId="6" fillId="0" borderId="18" xfId="0" applyFont="1" applyBorder="1">
      <alignment vertical="center"/>
    </xf>
    <xf numFmtId="0" fontId="6" fillId="0" borderId="8" xfId="0" applyFont="1" applyBorder="1">
      <alignment vertical="center"/>
    </xf>
    <xf numFmtId="0" fontId="6" fillId="0" borderId="16" xfId="0" applyFont="1" applyBorder="1">
      <alignment vertical="center"/>
    </xf>
    <xf numFmtId="0" fontId="6" fillId="0" borderId="21" xfId="0" applyFont="1" applyBorder="1">
      <alignment vertical="center"/>
    </xf>
    <xf numFmtId="0" fontId="6" fillId="0" borderId="17" xfId="0" applyFont="1" applyBorder="1">
      <alignment vertical="center"/>
    </xf>
    <xf numFmtId="0" fontId="6" fillId="0" borderId="22" xfId="0" applyFont="1" applyBorder="1">
      <alignment vertical="center"/>
    </xf>
    <xf numFmtId="0" fontId="6" fillId="0" borderId="23" xfId="0" applyFont="1" applyBorder="1">
      <alignment vertical="center"/>
    </xf>
    <xf numFmtId="0" fontId="6" fillId="0" borderId="24" xfId="0" applyFont="1" applyBorder="1">
      <alignment vertical="center"/>
    </xf>
    <xf numFmtId="0" fontId="6" fillId="0" borderId="25" xfId="0" applyFont="1" applyBorder="1">
      <alignment vertical="center"/>
    </xf>
    <xf numFmtId="0" fontId="6" fillId="0" borderId="27" xfId="0" applyFont="1" applyBorder="1">
      <alignment vertical="center"/>
    </xf>
    <xf numFmtId="178" fontId="6" fillId="0" borderId="0" xfId="0" applyNumberFormat="1" applyFont="1">
      <alignment vertical="center"/>
    </xf>
    <xf numFmtId="0" fontId="6" fillId="0" borderId="0" xfId="0" applyFont="1" applyAlignment="1">
      <alignment horizontal="center" vertical="center"/>
    </xf>
    <xf numFmtId="38" fontId="6" fillId="0" borderId="0" xfId="2" applyFont="1" applyAlignment="1">
      <alignment horizontal="center" vertical="center"/>
    </xf>
    <xf numFmtId="0" fontId="5" fillId="0" borderId="13" xfId="0" applyFont="1" applyBorder="1" applyAlignment="1">
      <alignment horizontal="right" vertical="center"/>
    </xf>
    <xf numFmtId="183" fontId="5" fillId="0" borderId="13" xfId="0" applyNumberFormat="1" applyFont="1" applyBorder="1">
      <alignment vertical="center"/>
    </xf>
    <xf numFmtId="180" fontId="5" fillId="0" borderId="13" xfId="0" applyNumberFormat="1" applyFont="1" applyBorder="1">
      <alignment vertical="center"/>
    </xf>
    <xf numFmtId="0" fontId="0" fillId="0" borderId="0" xfId="0" applyAlignment="1">
      <alignment horizontal="right" vertical="center"/>
    </xf>
    <xf numFmtId="38" fontId="9" fillId="0" borderId="0" xfId="2" applyFont="1" applyFill="1">
      <alignment vertical="center"/>
    </xf>
    <xf numFmtId="184" fontId="6" fillId="0" borderId="2" xfId="0" applyNumberFormat="1" applyFont="1" applyBorder="1" applyAlignment="1">
      <alignment horizontal="center" vertical="center"/>
    </xf>
    <xf numFmtId="49" fontId="31" fillId="0" borderId="0" xfId="0" applyNumberFormat="1" applyFont="1">
      <alignment vertical="center"/>
    </xf>
    <xf numFmtId="0" fontId="24" fillId="0" borderId="0" xfId="0" applyFont="1">
      <alignment vertical="center"/>
    </xf>
    <xf numFmtId="0" fontId="32" fillId="0" borderId="0" xfId="0" applyFont="1">
      <alignment vertical="center"/>
    </xf>
    <xf numFmtId="14" fontId="24" fillId="0" borderId="0" xfId="0" applyNumberFormat="1" applyFont="1" applyAlignment="1">
      <alignment horizontal="right" vertical="center"/>
    </xf>
    <xf numFmtId="0" fontId="33" fillId="6" borderId="1" xfId="0" applyFont="1" applyFill="1" applyBorder="1" applyAlignment="1">
      <alignment horizontal="center" vertical="center"/>
    </xf>
    <xf numFmtId="49" fontId="33" fillId="6" borderId="1" xfId="4" applyNumberFormat="1" applyFont="1" applyFill="1" applyBorder="1" applyAlignment="1">
      <alignment horizontal="center" vertical="center"/>
    </xf>
    <xf numFmtId="181" fontId="33" fillId="6" borderId="1" xfId="4" applyNumberFormat="1" applyFont="1" applyFill="1" applyBorder="1" applyAlignment="1">
      <alignment horizontal="center" vertical="center"/>
    </xf>
    <xf numFmtId="0" fontId="34" fillId="6" borderId="1" xfId="0" applyFont="1" applyFill="1" applyBorder="1">
      <alignment vertical="center"/>
    </xf>
    <xf numFmtId="0" fontId="34" fillId="6" borderId="1" xfId="0" applyFont="1" applyFill="1" applyBorder="1" applyAlignment="1"/>
    <xf numFmtId="0" fontId="34" fillId="6" borderId="1" xfId="0" applyFont="1" applyFill="1" applyBorder="1" applyAlignment="1">
      <alignment horizontal="right"/>
    </xf>
    <xf numFmtId="0" fontId="32" fillId="0" borderId="1" xfId="0" applyFont="1" applyBorder="1">
      <alignment vertical="center"/>
    </xf>
    <xf numFmtId="0" fontId="24" fillId="0" borderId="1" xfId="0" applyFont="1" applyBorder="1">
      <alignment vertical="center"/>
    </xf>
    <xf numFmtId="0" fontId="32" fillId="0" borderId="1" xfId="0" applyFont="1" applyBorder="1" applyAlignment="1">
      <alignment horizontal="right"/>
    </xf>
    <xf numFmtId="38" fontId="32" fillId="0" borderId="1" xfId="2" applyFont="1" applyFill="1" applyBorder="1" applyAlignment="1">
      <alignment horizontal="right"/>
    </xf>
    <xf numFmtId="0" fontId="32" fillId="5" borderId="1" xfId="0" applyFont="1" applyFill="1" applyBorder="1" applyAlignment="1">
      <alignment horizontal="right"/>
    </xf>
    <xf numFmtId="0" fontId="24" fillId="0" borderId="1" xfId="0" applyFont="1" applyBorder="1" applyAlignment="1"/>
    <xf numFmtId="38" fontId="24" fillId="0" borderId="1" xfId="2" applyFont="1" applyFill="1" applyBorder="1" applyAlignment="1">
      <alignment horizontal="right"/>
    </xf>
    <xf numFmtId="38" fontId="32" fillId="2" borderId="1" xfId="2" applyFont="1" applyFill="1" applyBorder="1" applyAlignment="1">
      <alignment horizontal="right"/>
    </xf>
    <xf numFmtId="0" fontId="32" fillId="0" borderId="1" xfId="0" applyFont="1" applyBorder="1" applyAlignment="1">
      <alignment horizontal="right" vertical="center"/>
    </xf>
    <xf numFmtId="0" fontId="32" fillId="0" borderId="1" xfId="5" applyFont="1" applyBorder="1" applyAlignment="1" applyProtection="1">
      <alignment horizontal="right" vertical="center" wrapText="1"/>
      <protection locked="0"/>
    </xf>
    <xf numFmtId="0" fontId="32" fillId="0" borderId="1" xfId="6" applyFont="1" applyBorder="1" applyAlignment="1">
      <alignment horizontal="right" vertical="center"/>
    </xf>
    <xf numFmtId="38" fontId="32" fillId="0" borderId="1" xfId="2" applyFont="1" applyBorder="1" applyAlignment="1">
      <alignment horizontal="right" vertical="center"/>
    </xf>
    <xf numFmtId="0" fontId="35" fillId="0" borderId="0" xfId="0" applyFont="1" applyAlignment="1">
      <alignment horizontal="right" vertical="center"/>
    </xf>
    <xf numFmtId="0" fontId="24" fillId="0" borderId="0" xfId="0" applyFont="1" applyAlignment="1">
      <alignment horizontal="right" vertical="center"/>
    </xf>
    <xf numFmtId="0" fontId="9" fillId="0" borderId="1" xfId="0" applyFont="1" applyBorder="1" applyAlignment="1">
      <alignment horizontal="center" vertical="center" wrapText="1"/>
    </xf>
    <xf numFmtId="0" fontId="6" fillId="0" borderId="0" xfId="0" applyFont="1" applyAlignment="1">
      <alignment horizontal="right" vertical="center"/>
    </xf>
    <xf numFmtId="185" fontId="6" fillId="0" borderId="19" xfId="0" applyNumberFormat="1" applyFont="1" applyBorder="1">
      <alignment vertical="center"/>
    </xf>
    <xf numFmtId="178" fontId="6" fillId="0" borderId="0" xfId="0" applyNumberFormat="1" applyFont="1" applyAlignment="1">
      <alignment horizontal="center" vertical="center"/>
    </xf>
    <xf numFmtId="0" fontId="6" fillId="0" borderId="35" xfId="0" applyFont="1" applyBorder="1">
      <alignment vertical="center"/>
    </xf>
    <xf numFmtId="0" fontId="6" fillId="0" borderId="36" xfId="0" applyFont="1" applyBorder="1">
      <alignment vertical="center"/>
    </xf>
    <xf numFmtId="0" fontId="6" fillId="0" borderId="1" xfId="0" applyFont="1" applyBorder="1" applyAlignment="1">
      <alignment vertical="top"/>
    </xf>
    <xf numFmtId="0" fontId="6" fillId="0" borderId="38" xfId="0" applyFont="1" applyBorder="1">
      <alignment vertical="center"/>
    </xf>
    <xf numFmtId="0" fontId="6" fillId="0" borderId="26" xfId="0" applyFont="1" applyBorder="1" applyAlignment="1">
      <alignment vertical="center" wrapText="1"/>
    </xf>
    <xf numFmtId="0" fontId="6" fillId="0" borderId="0" xfId="0" applyFont="1" applyAlignment="1">
      <alignment horizontal="left" vertical="center" wrapText="1"/>
    </xf>
    <xf numFmtId="0" fontId="28" fillId="0" borderId="0" xfId="0" applyFont="1" applyAlignment="1">
      <alignment horizontal="left" vertical="center"/>
    </xf>
    <xf numFmtId="0" fontId="8" fillId="0" borderId="1" xfId="1" applyFont="1" applyBorder="1" applyAlignment="1" applyProtection="1">
      <alignment vertical="center" shrinkToFit="1"/>
    </xf>
    <xf numFmtId="178" fontId="6" fillId="0" borderId="9" xfId="0" applyNumberFormat="1" applyFont="1" applyBorder="1" applyAlignment="1">
      <alignment horizontal="center" vertical="center" shrinkToFit="1"/>
    </xf>
    <xf numFmtId="178" fontId="6" fillId="0" borderId="5" xfId="0" applyNumberFormat="1" applyFont="1" applyBorder="1" applyAlignment="1">
      <alignment horizontal="center" vertical="center" shrinkToFit="1"/>
    </xf>
    <xf numFmtId="0" fontId="9" fillId="0" borderId="2" xfId="0" applyFont="1" applyBorder="1" applyAlignment="1">
      <alignment horizontal="center" vertical="center" shrinkToFit="1"/>
    </xf>
    <xf numFmtId="0" fontId="9" fillId="0" borderId="1" xfId="0" applyFont="1" applyBorder="1" applyAlignment="1">
      <alignment horizontal="center" vertical="center" shrinkToFit="1"/>
    </xf>
    <xf numFmtId="176" fontId="9" fillId="0" borderId="1" xfId="0" applyNumberFormat="1" applyFont="1" applyBorder="1" applyAlignment="1">
      <alignment horizontal="center" vertical="center" shrinkToFit="1"/>
    </xf>
    <xf numFmtId="49" fontId="9" fillId="0" borderId="1" xfId="0" applyNumberFormat="1" applyFont="1" applyBorder="1" applyAlignment="1">
      <alignment horizontal="center" vertical="center" shrinkToFit="1"/>
    </xf>
    <xf numFmtId="49" fontId="32" fillId="0" borderId="0" xfId="0" applyNumberFormat="1" applyFont="1">
      <alignment vertical="center"/>
    </xf>
    <xf numFmtId="49" fontId="37" fillId="0" borderId="0" xfId="0" applyNumberFormat="1" applyFont="1">
      <alignment vertical="center"/>
    </xf>
    <xf numFmtId="0" fontId="24" fillId="0" borderId="1" xfId="0" applyFont="1" applyBorder="1" applyAlignment="1">
      <alignment horizontal="right"/>
    </xf>
    <xf numFmtId="0" fontId="6" fillId="0" borderId="9" xfId="0" applyFont="1" applyBorder="1" applyAlignment="1">
      <alignment horizontal="center" vertical="center"/>
    </xf>
    <xf numFmtId="0" fontId="32" fillId="0" borderId="1" xfId="0" applyFont="1" applyBorder="1" applyAlignment="1">
      <alignment horizontal="center" vertical="center"/>
    </xf>
    <xf numFmtId="38" fontId="38" fillId="0" borderId="1" xfId="2" applyFont="1" applyFill="1" applyBorder="1" applyAlignment="1">
      <alignment horizontal="center" vertical="center" wrapText="1" shrinkToFit="1"/>
    </xf>
    <xf numFmtId="38" fontId="6" fillId="0" borderId="4" xfId="2" applyFont="1" applyFill="1" applyBorder="1" applyAlignment="1">
      <alignment horizontal="right" vertical="center" wrapText="1"/>
    </xf>
    <xf numFmtId="38" fontId="0" fillId="0" borderId="0" xfId="2" applyFont="1" applyBorder="1" applyAlignment="1">
      <alignment horizontal="center" vertical="center" shrinkToFit="1"/>
    </xf>
    <xf numFmtId="0" fontId="29" fillId="0" borderId="0" xfId="0" applyFont="1" applyAlignment="1">
      <alignment wrapText="1"/>
    </xf>
    <xf numFmtId="0" fontId="39" fillId="0" borderId="0" xfId="0" applyFont="1">
      <alignment vertical="center"/>
    </xf>
    <xf numFmtId="0" fontId="18" fillId="0" borderId="0" xfId="0" applyFont="1" applyAlignment="1">
      <alignment vertical="center" wrapText="1"/>
    </xf>
    <xf numFmtId="38" fontId="32" fillId="0" borderId="1" xfId="8" applyFont="1" applyFill="1" applyBorder="1" applyAlignment="1">
      <alignment horizontal="right"/>
    </xf>
    <xf numFmtId="0" fontId="2" fillId="0" borderId="0" xfId="0" applyFont="1">
      <alignment vertical="center"/>
    </xf>
    <xf numFmtId="0" fontId="40" fillId="0" borderId="0" xfId="0" applyFont="1">
      <alignment vertical="center"/>
    </xf>
    <xf numFmtId="0" fontId="42" fillId="0" borderId="0" xfId="0" applyFont="1">
      <alignment vertical="center"/>
    </xf>
    <xf numFmtId="0" fontId="43" fillId="0" borderId="0" xfId="0" applyFont="1">
      <alignment vertical="center"/>
    </xf>
    <xf numFmtId="0" fontId="6" fillId="0" borderId="13" xfId="0" applyFont="1" applyBorder="1">
      <alignment vertical="center"/>
    </xf>
    <xf numFmtId="0" fontId="6" fillId="0" borderId="41" xfId="0" applyFont="1" applyBorder="1">
      <alignment vertical="center"/>
    </xf>
    <xf numFmtId="178" fontId="6" fillId="0" borderId="10" xfId="0" applyNumberFormat="1" applyFont="1" applyBorder="1" applyAlignment="1">
      <alignment horizontal="center" vertical="center"/>
    </xf>
    <xf numFmtId="178" fontId="6" fillId="0" borderId="42" xfId="0" applyNumberFormat="1" applyFont="1" applyBorder="1" applyAlignment="1">
      <alignment horizontal="center" vertical="center" shrinkToFit="1"/>
    </xf>
    <xf numFmtId="0" fontId="6" fillId="0" borderId="1" xfId="0" applyFont="1" applyBorder="1" applyAlignment="1">
      <alignment vertical="center" shrinkToFit="1"/>
    </xf>
    <xf numFmtId="0" fontId="6" fillId="0" borderId="4" xfId="0" applyFont="1" applyBorder="1" applyAlignment="1">
      <alignment vertical="center" shrinkToFit="1"/>
    </xf>
    <xf numFmtId="178" fontId="6" fillId="0" borderId="28" xfId="0" applyNumberFormat="1" applyFont="1" applyBorder="1" applyAlignment="1">
      <alignment horizontal="center" vertical="center" shrinkToFit="1"/>
    </xf>
    <xf numFmtId="0" fontId="45" fillId="0" borderId="0" xfId="1" applyFont="1" applyBorder="1" applyAlignment="1" applyProtection="1">
      <alignment vertical="center" wrapText="1"/>
    </xf>
    <xf numFmtId="38" fontId="24" fillId="0" borderId="1" xfId="2" applyFont="1" applyBorder="1" applyAlignment="1">
      <alignment horizontal="right"/>
    </xf>
    <xf numFmtId="0" fontId="34" fillId="0" borderId="1" xfId="0" applyFont="1" applyBorder="1">
      <alignment vertical="center"/>
    </xf>
    <xf numFmtId="0" fontId="32" fillId="0" borderId="1" xfId="0" applyFont="1" applyBorder="1" applyAlignment="1"/>
    <xf numFmtId="186" fontId="0" fillId="0" borderId="0" xfId="0" applyNumberFormat="1">
      <alignment vertical="center"/>
    </xf>
    <xf numFmtId="0" fontId="6" fillId="0" borderId="36" xfId="0" applyFont="1" applyBorder="1" applyAlignment="1">
      <alignment horizontal="center" vertical="center" wrapText="1"/>
    </xf>
    <xf numFmtId="0" fontId="9" fillId="0" borderId="36" xfId="0" applyFont="1" applyBorder="1" applyAlignment="1">
      <alignment horizontal="center" vertical="center" wrapText="1"/>
    </xf>
    <xf numFmtId="38" fontId="9" fillId="3" borderId="36" xfId="2" applyFont="1" applyFill="1" applyBorder="1" applyAlignment="1">
      <alignment horizontal="center" vertical="center" wrapText="1"/>
    </xf>
    <xf numFmtId="0" fontId="9" fillId="0" borderId="36" xfId="0" applyFont="1" applyBorder="1" applyAlignment="1">
      <alignment horizontal="center" vertical="center" shrinkToFit="1"/>
    </xf>
    <xf numFmtId="38" fontId="9" fillId="3" borderId="5" xfId="2" applyFont="1" applyFill="1" applyBorder="1" applyAlignment="1">
      <alignment horizontal="center" vertical="center" wrapTex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176" fontId="9" fillId="0" borderId="4" xfId="0" applyNumberFormat="1" applyFont="1" applyBorder="1" applyAlignment="1">
      <alignment horizontal="center" vertical="center" shrinkToFit="1"/>
    </xf>
    <xf numFmtId="49" fontId="9" fillId="0" borderId="4" xfId="0" applyNumberFormat="1" applyFont="1" applyBorder="1" applyAlignment="1">
      <alignment horizontal="center" vertical="center" shrinkToFit="1"/>
    </xf>
    <xf numFmtId="38" fontId="38" fillId="0" borderId="4" xfId="2" applyFont="1" applyFill="1" applyBorder="1" applyAlignment="1">
      <alignment horizontal="center" vertical="center" wrapText="1" shrinkToFit="1"/>
    </xf>
    <xf numFmtId="3" fontId="32" fillId="0" borderId="1" xfId="0" applyNumberFormat="1" applyFont="1" applyBorder="1" applyAlignment="1">
      <alignment horizontal="right"/>
    </xf>
    <xf numFmtId="49" fontId="9" fillId="0" borderId="1" xfId="0" applyNumberFormat="1" applyFont="1" applyBorder="1" applyAlignment="1">
      <alignment horizontal="center" vertical="center"/>
    </xf>
    <xf numFmtId="0" fontId="5" fillId="0" borderId="0" xfId="2" applyNumberFormat="1" applyFont="1">
      <alignment vertical="center"/>
    </xf>
    <xf numFmtId="0" fontId="29" fillId="0" borderId="0" xfId="0" applyFont="1" applyAlignment="1">
      <alignment horizontal="center" wrapText="1"/>
    </xf>
    <xf numFmtId="0" fontId="9" fillId="0" borderId="0" xfId="0" applyFont="1" applyAlignment="1">
      <alignment horizontal="left" wrapText="1"/>
    </xf>
    <xf numFmtId="0" fontId="9" fillId="0" borderId="1" xfId="2" applyNumberFormat="1" applyFont="1" applyBorder="1" applyAlignment="1">
      <alignment horizontal="center" vertical="center" wrapText="1"/>
    </xf>
    <xf numFmtId="0" fontId="9" fillId="3" borderId="1" xfId="2" applyNumberFormat="1" applyFont="1" applyFill="1" applyBorder="1" applyAlignment="1">
      <alignment horizontal="center" vertical="center" wrapText="1"/>
    </xf>
    <xf numFmtId="49" fontId="9" fillId="0" borderId="4" xfId="0" applyNumberFormat="1" applyFont="1" applyBorder="1" applyAlignment="1">
      <alignment horizontal="center" vertical="center"/>
    </xf>
    <xf numFmtId="0" fontId="9" fillId="0" borderId="4" xfId="0" applyFont="1" applyBorder="1" applyAlignment="1">
      <alignment horizontal="center" vertical="center"/>
    </xf>
    <xf numFmtId="0" fontId="29" fillId="0" borderId="0" xfId="0" applyFont="1">
      <alignment vertical="center"/>
    </xf>
    <xf numFmtId="0" fontId="6" fillId="0" borderId="9" xfId="0" applyFont="1" applyBorder="1">
      <alignment vertical="center"/>
    </xf>
    <xf numFmtId="38" fontId="9" fillId="0" borderId="5" xfId="2" applyFont="1" applyBorder="1" applyAlignment="1">
      <alignment horizontal="center" vertical="center" wrapText="1"/>
    </xf>
    <xf numFmtId="38" fontId="9" fillId="0" borderId="5" xfId="2" applyFont="1" applyFill="1" applyBorder="1" applyAlignment="1">
      <alignment horizontal="center" vertical="center" wrapText="1"/>
    </xf>
    <xf numFmtId="38" fontId="9" fillId="0" borderId="7" xfId="2" applyFont="1" applyFill="1" applyBorder="1" applyAlignment="1">
      <alignment horizontal="center" vertical="center" wrapText="1"/>
    </xf>
    <xf numFmtId="0" fontId="44" fillId="0" borderId="0" xfId="1" applyFont="1" applyAlignment="1" applyProtection="1">
      <alignment horizontal="center" vertical="center"/>
    </xf>
    <xf numFmtId="0" fontId="46" fillId="0" borderId="0" xfId="0" applyFont="1" applyAlignment="1">
      <alignment horizontal="center" vertical="center" shrinkToFit="1"/>
    </xf>
    <xf numFmtId="0" fontId="47" fillId="0" borderId="15" xfId="1" applyFont="1" applyBorder="1" applyAlignment="1" applyProtection="1">
      <alignment horizontal="left" vertical="center" wrapText="1"/>
    </xf>
    <xf numFmtId="0" fontId="47" fillId="0" borderId="10" xfId="1" applyFont="1" applyBorder="1" applyAlignment="1" applyProtection="1">
      <alignment horizontal="left" vertical="center" wrapText="1"/>
    </xf>
    <xf numFmtId="0" fontId="47" fillId="0" borderId="11" xfId="1" applyFont="1" applyBorder="1" applyAlignment="1" applyProtection="1">
      <alignment horizontal="left" vertical="center" wrapText="1"/>
    </xf>
    <xf numFmtId="0" fontId="47" fillId="0" borderId="17" xfId="1" applyFont="1" applyBorder="1" applyAlignment="1" applyProtection="1">
      <alignment horizontal="left" vertical="center" wrapText="1"/>
    </xf>
    <xf numFmtId="0" fontId="47" fillId="0" borderId="13" xfId="1" applyFont="1" applyBorder="1" applyAlignment="1" applyProtection="1">
      <alignment horizontal="left" vertical="center" wrapText="1"/>
    </xf>
    <xf numFmtId="0" fontId="47" fillId="0" borderId="14" xfId="1" applyFont="1" applyBorder="1" applyAlignment="1" applyProtection="1">
      <alignment horizontal="left" vertical="center" wrapText="1"/>
    </xf>
    <xf numFmtId="0" fontId="6" fillId="0" borderId="16" xfId="0" applyFont="1" applyBorder="1">
      <alignment vertical="center"/>
    </xf>
    <xf numFmtId="0" fontId="6" fillId="0" borderId="0" xfId="0" applyFont="1">
      <alignment vertical="center"/>
    </xf>
    <xf numFmtId="177" fontId="6" fillId="0" borderId="29" xfId="0" applyNumberFormat="1" applyFont="1" applyBorder="1">
      <alignment vertical="center"/>
    </xf>
    <xf numFmtId="177" fontId="6" fillId="0" borderId="30" xfId="0" applyNumberFormat="1" applyFont="1" applyBorder="1">
      <alignment vertical="center"/>
    </xf>
    <xf numFmtId="0" fontId="6" fillId="0" borderId="31" xfId="0" applyFont="1" applyBorder="1" applyAlignment="1">
      <alignment vertical="center" wrapText="1"/>
    </xf>
    <xf numFmtId="0" fontId="6" fillId="0" borderId="32" xfId="0" applyFont="1" applyBorder="1" applyAlignment="1">
      <alignment vertical="center" wrapText="1"/>
    </xf>
    <xf numFmtId="0" fontId="6" fillId="0" borderId="29" xfId="0" applyFont="1" applyBorder="1" applyAlignment="1">
      <alignment vertical="center" wrapText="1"/>
    </xf>
    <xf numFmtId="0" fontId="6" fillId="0" borderId="30" xfId="0" applyFont="1" applyBorder="1" applyAlignment="1">
      <alignment vertical="center" wrapText="1"/>
    </xf>
    <xf numFmtId="0" fontId="6" fillId="0" borderId="22" xfId="0" applyFont="1" applyBorder="1">
      <alignment vertical="center"/>
    </xf>
    <xf numFmtId="0" fontId="6" fillId="0" borderId="14" xfId="0" applyFont="1" applyBorder="1">
      <alignment vertical="center"/>
    </xf>
    <xf numFmtId="0" fontId="30" fillId="0" borderId="16" xfId="0" applyFont="1" applyBorder="1" applyAlignment="1">
      <alignment horizontal="left" vertical="center" wrapText="1"/>
    </xf>
    <xf numFmtId="0" fontId="30" fillId="0" borderId="0" xfId="0" applyFont="1" applyAlignment="1">
      <alignment horizontal="left" vertical="center" wrapText="1"/>
    </xf>
    <xf numFmtId="0" fontId="6" fillId="0" borderId="37" xfId="0" applyFont="1" applyBorder="1" applyAlignment="1">
      <alignment horizontal="left" vertical="center"/>
    </xf>
    <xf numFmtId="0" fontId="6" fillId="0" borderId="35" xfId="0" applyFont="1" applyBorder="1" applyAlignment="1">
      <alignment horizontal="left" vertical="center"/>
    </xf>
    <xf numFmtId="0" fontId="6" fillId="0" borderId="4" xfId="0" applyFont="1" applyBorder="1" applyAlignment="1">
      <alignment horizontal="center" vertical="center"/>
    </xf>
    <xf numFmtId="0" fontId="6" fillId="0" borderId="7" xfId="0" applyFont="1" applyBorder="1" applyAlignment="1">
      <alignment horizontal="center" vertical="center"/>
    </xf>
    <xf numFmtId="0" fontId="6" fillId="0" borderId="33" xfId="0" applyFont="1" applyBorder="1" applyAlignment="1">
      <alignment horizontal="center" vertical="center"/>
    </xf>
    <xf numFmtId="0" fontId="6" fillId="0" borderId="9" xfId="0" applyFont="1" applyBorder="1" applyAlignment="1">
      <alignment horizontal="center" vertical="center"/>
    </xf>
    <xf numFmtId="0" fontId="6" fillId="0" borderId="34" xfId="0" applyFont="1" applyBorder="1" applyAlignment="1">
      <alignment horizontal="center" vertical="top" shrinkToFit="1"/>
    </xf>
    <xf numFmtId="0" fontId="6" fillId="0" borderId="25" xfId="0" applyFont="1" applyBorder="1" applyAlignment="1">
      <alignment horizontal="center" vertical="top" shrinkToFit="1"/>
    </xf>
    <xf numFmtId="0" fontId="6" fillId="0" borderId="39" xfId="0" applyFont="1" applyBorder="1" applyAlignment="1">
      <alignment horizontal="center" vertical="top" shrinkToFit="1"/>
    </xf>
    <xf numFmtId="0" fontId="28" fillId="0" borderId="6" xfId="0" applyFont="1" applyBorder="1" applyAlignment="1">
      <alignment horizontal="left" vertical="center"/>
    </xf>
    <xf numFmtId="0" fontId="28" fillId="0" borderId="24" xfId="0" applyFont="1" applyBorder="1" applyAlignment="1">
      <alignment horizontal="left" vertical="center"/>
    </xf>
    <xf numFmtId="0" fontId="28" fillId="0" borderId="40" xfId="0" applyFont="1" applyBorder="1" applyAlignment="1">
      <alignment horizontal="left" vertical="center"/>
    </xf>
    <xf numFmtId="0" fontId="9" fillId="4" borderId="34"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36" xfId="0" applyFont="1" applyFill="1" applyBorder="1" applyAlignment="1">
      <alignment horizontal="center" vertical="center" wrapText="1"/>
    </xf>
    <xf numFmtId="0" fontId="9" fillId="0" borderId="34" xfId="0" applyFont="1" applyBorder="1" applyAlignment="1">
      <alignment vertical="center" shrinkToFit="1"/>
    </xf>
    <xf numFmtId="0" fontId="9" fillId="0" borderId="25" xfId="0" applyFont="1" applyBorder="1" applyAlignment="1">
      <alignment vertical="center" shrinkToFit="1"/>
    </xf>
    <xf numFmtId="0" fontId="9" fillId="0" borderId="36" xfId="0" applyFont="1" applyBorder="1" applyAlignment="1">
      <alignment vertical="center" shrinkToFit="1"/>
    </xf>
    <xf numFmtId="0" fontId="9" fillId="0" borderId="42" xfId="0" applyFont="1" applyBorder="1" applyAlignment="1">
      <alignment vertical="center" shrinkToFit="1"/>
    </xf>
    <xf numFmtId="0" fontId="9" fillId="0" borderId="27" xfId="0" applyFont="1" applyBorder="1" applyAlignment="1">
      <alignment vertical="center" shrinkToFit="1"/>
    </xf>
    <xf numFmtId="0" fontId="9" fillId="0" borderId="43" xfId="0" applyFont="1" applyBorder="1" applyAlignment="1">
      <alignment vertical="center" shrinkToFit="1"/>
    </xf>
    <xf numFmtId="0" fontId="6" fillId="0" borderId="0" xfId="0" applyFont="1" applyAlignment="1">
      <alignment horizontal="left" vertical="center" wrapText="1"/>
    </xf>
    <xf numFmtId="0" fontId="9" fillId="0" borderId="33" xfId="0" applyFont="1" applyBorder="1" applyAlignment="1">
      <alignment horizontal="center" vertical="center"/>
    </xf>
    <xf numFmtId="0" fontId="29" fillId="0" borderId="0" xfId="0" applyFont="1" applyAlignment="1">
      <alignment horizontal="right" wrapText="1"/>
    </xf>
    <xf numFmtId="0" fontId="9" fillId="0" borderId="33" xfId="0" applyFont="1" applyBorder="1" applyAlignment="1">
      <alignment horizontal="center" vertical="center" wrapText="1"/>
    </xf>
    <xf numFmtId="0" fontId="9" fillId="0" borderId="1" xfId="0" applyFont="1" applyBorder="1" applyAlignment="1">
      <alignment horizontal="center" vertical="center"/>
    </xf>
    <xf numFmtId="0" fontId="9" fillId="0" borderId="20" xfId="0" applyFont="1" applyBorder="1" applyAlignment="1">
      <alignment horizontal="center" vertical="center"/>
    </xf>
    <xf numFmtId="0" fontId="9" fillId="0" borderId="2" xfId="0" applyFont="1" applyBorder="1" applyAlignment="1">
      <alignment horizontal="center" vertical="center"/>
    </xf>
    <xf numFmtId="0" fontId="9" fillId="0" borderId="34" xfId="0" applyFont="1" applyBorder="1" applyAlignment="1">
      <alignment horizontal="center" vertical="center"/>
    </xf>
    <xf numFmtId="0" fontId="9" fillId="0" borderId="25" xfId="0" applyFont="1" applyBorder="1" applyAlignment="1">
      <alignment horizontal="center" vertical="center"/>
    </xf>
    <xf numFmtId="0" fontId="9" fillId="0" borderId="36" xfId="0" applyFont="1" applyBorder="1" applyAlignment="1">
      <alignment horizontal="center" vertical="center"/>
    </xf>
  </cellXfs>
  <cellStyles count="11">
    <cellStyle name="ハイパーリンク" xfId="1" builtinId="8"/>
    <cellStyle name="桁区切り" xfId="2" builtinId="6"/>
    <cellStyle name="桁区切り 2" xfId="10" xr:uid="{AC2A7A3D-0350-4DC1-8FF1-68499F0B012C}"/>
    <cellStyle name="桁区切り 3" xfId="8" xr:uid="{CF36E344-BC49-4824-98D6-0F78E8AB3E6B}"/>
    <cellStyle name="通貨" xfId="3" builtinId="7"/>
    <cellStyle name="標準" xfId="0" builtinId="0"/>
    <cellStyle name="標準 2" xfId="9" xr:uid="{907E0C9F-7470-4117-9138-DB498FFFA263}"/>
    <cellStyle name="標準 3" xfId="7" xr:uid="{0D53A883-9A9D-4A0A-9396-79DEC6BDC8BD}"/>
    <cellStyle name="標準_Book1" xfId="4" xr:uid="{00000000-0005-0000-0000-000004000000}"/>
    <cellStyle name="標準_H13全講座一覧（H13.4.9修正版）" xfId="5" xr:uid="{00000000-0005-0000-0000-000005000000}"/>
    <cellStyle name="標準_提携講座コースコード" xfId="6" xr:uid="{00000000-0005-0000-0000-000006000000}"/>
  </cellStyles>
  <dxfs count="3">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ogaku.co.jp/privacy/" TargetMode="External"/><Relationship Id="rId1" Type="http://schemas.openxmlformats.org/officeDocument/2006/relationships/hyperlink" Target="mailto:moshi-com@cogaku.co.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sheetPr>
  <dimension ref="A1:S160"/>
  <sheetViews>
    <sheetView tabSelected="1" workbookViewId="0"/>
  </sheetViews>
  <sheetFormatPr defaultColWidth="8.6328125" defaultRowHeight="13"/>
  <cols>
    <col min="1" max="1" width="3" customWidth="1"/>
    <col min="2" max="2" width="5.453125" customWidth="1"/>
    <col min="11" max="11" width="11.08984375" customWidth="1"/>
    <col min="13" max="14" width="9.6328125" customWidth="1"/>
    <col min="15" max="15" width="9.6328125" style="37" customWidth="1"/>
    <col min="16" max="17" width="9.6328125" style="44" customWidth="1"/>
    <col min="18" max="18" width="9.6328125" style="45" customWidth="1"/>
    <col min="19" max="21" width="9.6328125" customWidth="1"/>
  </cols>
  <sheetData>
    <row r="1" spans="1:19" ht="14">
      <c r="A1" s="2"/>
      <c r="K1" s="174">
        <v>45995</v>
      </c>
      <c r="M1" s="3"/>
      <c r="O1" s="36"/>
      <c r="P1" s="13"/>
      <c r="Q1" s="13"/>
      <c r="R1" s="14"/>
      <c r="S1" s="13"/>
    </row>
    <row r="2" spans="1:19" ht="14">
      <c r="D2" s="1" t="s">
        <v>0</v>
      </c>
      <c r="N2" s="8"/>
      <c r="P2" s="159"/>
      <c r="Q2" s="12"/>
      <c r="R2" s="15"/>
      <c r="S2" s="16"/>
    </row>
    <row r="3" spans="1:19" s="2" customFormat="1">
      <c r="M3"/>
      <c r="N3" s="8"/>
      <c r="O3" s="38"/>
      <c r="P3" s="29"/>
      <c r="Q3" s="29"/>
      <c r="R3" s="30"/>
      <c r="S3" s="28"/>
    </row>
    <row r="4" spans="1:19" s="2" customFormat="1">
      <c r="M4"/>
      <c r="N4" s="8"/>
      <c r="O4" s="38"/>
      <c r="P4" s="30"/>
      <c r="Q4" s="30"/>
      <c r="R4" s="26"/>
      <c r="S4" s="31"/>
    </row>
    <row r="5" spans="1:19" s="2" customFormat="1">
      <c r="B5" s="2" t="s">
        <v>1</v>
      </c>
      <c r="M5"/>
      <c r="N5" s="8"/>
      <c r="O5" s="38"/>
      <c r="P5" s="30"/>
      <c r="Q5" s="30"/>
      <c r="R5" s="26"/>
      <c r="S5" s="28"/>
    </row>
    <row r="6" spans="1:19" s="2" customFormat="1">
      <c r="B6" s="2" t="s">
        <v>2</v>
      </c>
      <c r="M6"/>
      <c r="N6" s="8"/>
      <c r="O6" s="38"/>
      <c r="P6" s="30"/>
      <c r="Q6" s="30"/>
      <c r="R6" s="26"/>
      <c r="S6" s="28"/>
    </row>
    <row r="7" spans="1:19" s="2" customFormat="1">
      <c r="M7"/>
      <c r="N7" s="8"/>
      <c r="O7" s="38"/>
      <c r="P7" s="30"/>
      <c r="Q7" s="30"/>
      <c r="R7" s="26"/>
      <c r="S7" s="28"/>
    </row>
    <row r="8" spans="1:19" s="2" customFormat="1">
      <c r="B8" s="18" t="s">
        <v>3</v>
      </c>
      <c r="M8"/>
      <c r="N8" s="8"/>
      <c r="O8" s="38"/>
      <c r="P8" s="30"/>
      <c r="Q8" s="30"/>
      <c r="R8" s="26"/>
      <c r="S8" s="31"/>
    </row>
    <row r="9" spans="1:19" s="2" customFormat="1">
      <c r="B9" s="18" t="s">
        <v>4</v>
      </c>
      <c r="M9"/>
      <c r="N9" s="8"/>
      <c r="O9" s="38"/>
      <c r="P9" s="30"/>
      <c r="Q9" s="30"/>
      <c r="R9" s="26"/>
      <c r="S9" s="28"/>
    </row>
    <row r="10" spans="1:19" s="2" customFormat="1">
      <c r="B10" s="18" t="s">
        <v>5</v>
      </c>
      <c r="M10"/>
      <c r="N10" s="8"/>
      <c r="O10" s="38"/>
      <c r="P10" s="30"/>
      <c r="Q10" s="30"/>
      <c r="R10" s="26"/>
      <c r="S10" s="28"/>
    </row>
    <row r="11" spans="1:19" s="2" customFormat="1">
      <c r="B11" s="18"/>
      <c r="M11"/>
      <c r="N11" s="8"/>
      <c r="O11" s="38"/>
      <c r="P11" s="30"/>
      <c r="Q11" s="30"/>
      <c r="R11" s="26"/>
      <c r="S11" s="28"/>
    </row>
    <row r="12" spans="1:19" s="2" customFormat="1">
      <c r="M12"/>
      <c r="N12" s="8"/>
      <c r="O12" s="38"/>
      <c r="P12" s="30"/>
      <c r="Q12" s="30"/>
      <c r="R12" s="26"/>
      <c r="S12" s="28"/>
    </row>
    <row r="13" spans="1:19" s="2" customFormat="1">
      <c r="A13" s="51" t="s">
        <v>6</v>
      </c>
      <c r="B13" s="51"/>
      <c r="M13"/>
      <c r="N13" s="8"/>
      <c r="O13" s="38"/>
      <c r="P13" s="39"/>
      <c r="Q13" s="39"/>
      <c r="R13" s="46"/>
      <c r="S13" s="32"/>
    </row>
    <row r="14" spans="1:19" s="2" customFormat="1">
      <c r="B14" s="2" t="s">
        <v>7</v>
      </c>
      <c r="F14" s="4" t="s">
        <v>8</v>
      </c>
      <c r="M14"/>
      <c r="N14" s="8"/>
      <c r="O14" s="38"/>
      <c r="P14" s="39"/>
      <c r="Q14" s="39"/>
      <c r="R14" s="46"/>
      <c r="S14" s="32"/>
    </row>
    <row r="15" spans="1:19" s="2" customFormat="1">
      <c r="B15" s="2" t="s">
        <v>9</v>
      </c>
      <c r="C15" s="4"/>
      <c r="M15"/>
      <c r="N15" s="8"/>
      <c r="O15" s="38"/>
      <c r="P15" s="39"/>
      <c r="Q15" s="39"/>
      <c r="R15" s="46"/>
      <c r="S15" s="32"/>
    </row>
    <row r="16" spans="1:19" s="2" customFormat="1">
      <c r="B16" s="2" t="s">
        <v>10</v>
      </c>
      <c r="C16" s="4"/>
      <c r="M16"/>
      <c r="N16" s="8"/>
      <c r="O16" s="38"/>
      <c r="P16" s="39"/>
      <c r="Q16" s="39"/>
      <c r="R16" s="46"/>
      <c r="S16" s="32"/>
    </row>
    <row r="17" spans="1:19" s="2" customFormat="1">
      <c r="M17"/>
      <c r="N17" s="8"/>
      <c r="O17" s="38"/>
      <c r="P17" s="39"/>
      <c r="Q17" s="39"/>
      <c r="R17" s="46"/>
      <c r="S17" s="32"/>
    </row>
    <row r="18" spans="1:19" s="2" customFormat="1" ht="13.5" thickBot="1">
      <c r="A18" s="52" t="s">
        <v>11</v>
      </c>
      <c r="M18"/>
      <c r="N18" s="8"/>
      <c r="O18" s="38"/>
      <c r="P18" s="30"/>
      <c r="Q18" s="30"/>
      <c r="R18" s="26"/>
      <c r="S18" s="28"/>
    </row>
    <row r="19" spans="1:19" s="2" customFormat="1" ht="12" customHeight="1">
      <c r="B19" s="72" t="s">
        <v>12</v>
      </c>
      <c r="C19" s="65"/>
      <c r="D19" s="65"/>
      <c r="E19" s="65"/>
      <c r="F19" s="65"/>
      <c r="G19" s="65"/>
      <c r="H19" s="65"/>
      <c r="I19" s="65"/>
      <c r="J19" s="65"/>
      <c r="K19" s="66"/>
      <c r="M19"/>
      <c r="N19" s="8"/>
      <c r="O19" s="38"/>
      <c r="P19" s="30"/>
      <c r="Q19" s="30"/>
      <c r="R19" s="26"/>
      <c r="S19" s="28"/>
    </row>
    <row r="20" spans="1:19">
      <c r="B20" s="73" t="s">
        <v>13</v>
      </c>
      <c r="C20" s="67"/>
      <c r="D20" s="67"/>
      <c r="E20" s="67"/>
      <c r="F20" s="67"/>
      <c r="G20" s="67"/>
      <c r="H20" s="67"/>
      <c r="I20" s="67"/>
      <c r="J20" s="67"/>
      <c r="K20" s="68"/>
      <c r="P20" s="30"/>
      <c r="Q20" s="30"/>
      <c r="R20" s="26"/>
      <c r="S20" s="28"/>
    </row>
    <row r="21" spans="1:19">
      <c r="B21" s="73" t="s">
        <v>14</v>
      </c>
      <c r="C21" s="67"/>
      <c r="D21" s="67"/>
      <c r="E21" s="67"/>
      <c r="F21" s="67"/>
      <c r="G21" s="67"/>
      <c r="H21" s="67"/>
      <c r="I21" s="67"/>
      <c r="J21" s="67"/>
      <c r="K21" s="68"/>
      <c r="P21" s="30"/>
      <c r="Q21" s="30"/>
      <c r="R21" s="26"/>
      <c r="S21" s="28"/>
    </row>
    <row r="22" spans="1:19">
      <c r="B22" s="74" t="s">
        <v>15</v>
      </c>
      <c r="J22" s="67"/>
      <c r="K22" s="68"/>
      <c r="P22" s="30"/>
      <c r="Q22" s="30"/>
      <c r="R22" s="26"/>
      <c r="S22" s="28"/>
    </row>
    <row r="23" spans="1:19" s="2" customFormat="1" ht="15" customHeight="1">
      <c r="A23"/>
      <c r="B23" s="74" t="s">
        <v>16</v>
      </c>
      <c r="C23"/>
      <c r="D23"/>
      <c r="E23"/>
      <c r="F23"/>
      <c r="G23"/>
      <c r="H23"/>
      <c r="I23"/>
      <c r="J23"/>
      <c r="K23" s="69"/>
      <c r="M23"/>
      <c r="N23" s="8"/>
      <c r="O23" s="38"/>
      <c r="P23" s="30"/>
      <c r="Q23" s="30"/>
      <c r="R23" s="26"/>
      <c r="S23" s="28"/>
    </row>
    <row r="24" spans="1:19" s="2" customFormat="1" ht="12.75" customHeight="1" thickBot="1">
      <c r="B24" s="75" t="s">
        <v>17</v>
      </c>
      <c r="C24" s="70"/>
      <c r="D24" s="70"/>
      <c r="E24" s="70"/>
      <c r="F24" s="70"/>
      <c r="G24" s="70"/>
      <c r="H24" s="70"/>
      <c r="I24" s="70"/>
      <c r="J24" s="70"/>
      <c r="K24" s="71"/>
      <c r="M24"/>
      <c r="N24" s="8"/>
      <c r="O24" s="38"/>
      <c r="P24" s="30"/>
      <c r="Q24" s="30"/>
      <c r="R24" s="26"/>
      <c r="S24" s="28"/>
    </row>
    <row r="25" spans="1:19" s="2" customFormat="1">
      <c r="B25" s="17"/>
      <c r="C25"/>
      <c r="D25"/>
      <c r="E25"/>
      <c r="F25"/>
      <c r="G25"/>
      <c r="H25"/>
      <c r="I25"/>
      <c r="J25"/>
      <c r="K25"/>
      <c r="M25"/>
      <c r="N25" s="8"/>
      <c r="O25" s="38"/>
      <c r="P25" s="30"/>
      <c r="Q25" s="30"/>
      <c r="R25" s="26"/>
      <c r="S25" s="28"/>
    </row>
    <row r="26" spans="1:19" s="2" customFormat="1" ht="14">
      <c r="A26" s="160" t="s">
        <v>308</v>
      </c>
      <c r="B26" s="161"/>
      <c r="C26"/>
      <c r="D26"/>
      <c r="E26"/>
      <c r="F26"/>
      <c r="J26"/>
      <c r="K26"/>
      <c r="M26"/>
      <c r="N26" s="3"/>
      <c r="P26" s="76"/>
      <c r="Q26" s="76"/>
      <c r="R26" s="77"/>
      <c r="S26" s="28"/>
    </row>
    <row r="27" spans="1:19" s="2" customFormat="1" ht="15.5" customHeight="1">
      <c r="A27" s="200" t="s">
        <v>309</v>
      </c>
      <c r="B27" s="200"/>
      <c r="C27" s="200"/>
      <c r="D27" s="200"/>
      <c r="E27" s="200"/>
      <c r="F27" s="200"/>
      <c r="G27" s="200"/>
      <c r="H27" s="200"/>
      <c r="I27" s="200"/>
      <c r="J27" s="200"/>
      <c r="K27" s="200"/>
      <c r="M27"/>
      <c r="N27" s="3"/>
      <c r="P27" s="76"/>
      <c r="Q27" s="76"/>
      <c r="R27" s="77"/>
      <c r="S27" s="28"/>
    </row>
    <row r="28" spans="1:19" s="2" customFormat="1" ht="14">
      <c r="A28" s="161"/>
      <c r="B28" s="162" t="s">
        <v>310</v>
      </c>
      <c r="C28"/>
      <c r="D28"/>
      <c r="E28"/>
      <c r="F28"/>
      <c r="G28" s="9"/>
      <c r="H28" s="9"/>
      <c r="J28" s="9"/>
      <c r="K28" s="9"/>
      <c r="M28"/>
      <c r="N28" s="3"/>
      <c r="P28" s="76"/>
      <c r="Q28" s="76"/>
      <c r="R28" s="77"/>
      <c r="S28" s="28"/>
    </row>
    <row r="29" spans="1:19" s="2" customFormat="1" ht="16.5">
      <c r="A29" s="161"/>
      <c r="B29" s="199" t="s">
        <v>311</v>
      </c>
      <c r="C29" s="199"/>
      <c r="D29" s="199"/>
      <c r="E29" s="199"/>
      <c r="F29" s="199"/>
      <c r="I29" s="9"/>
      <c r="M29"/>
      <c r="N29" s="3"/>
      <c r="P29" s="76"/>
      <c r="Q29" s="76"/>
      <c r="R29" s="77"/>
      <c r="S29" s="28"/>
    </row>
    <row r="30" spans="1:19" s="2" customFormat="1">
      <c r="C30" s="9"/>
      <c r="D30" s="9"/>
      <c r="E30" s="9"/>
      <c r="F30" s="9"/>
      <c r="G30" s="9"/>
      <c r="H30" s="9"/>
      <c r="J30" s="9"/>
      <c r="K30" s="9"/>
      <c r="M30"/>
      <c r="N30" s="3"/>
      <c r="P30" s="76"/>
      <c r="Q30" s="76"/>
      <c r="R30" s="77"/>
      <c r="S30" s="28"/>
    </row>
    <row r="31" spans="1:19" s="2" customFormat="1">
      <c r="I31" s="9"/>
      <c r="M31"/>
      <c r="N31" s="3"/>
      <c r="P31" s="76"/>
      <c r="Q31" s="76"/>
      <c r="R31" s="77"/>
      <c r="S31" s="28"/>
    </row>
    <row r="32" spans="1:19" s="2" customFormat="1">
      <c r="D32" s="9"/>
      <c r="E32" s="9"/>
      <c r="F32" s="9"/>
      <c r="G32" s="9"/>
      <c r="H32" s="9"/>
      <c r="I32" s="9"/>
      <c r="J32" s="9"/>
      <c r="K32" s="9"/>
      <c r="M32"/>
      <c r="N32" s="3"/>
      <c r="P32" s="76"/>
      <c r="Q32" s="76"/>
      <c r="R32" s="77"/>
      <c r="S32" s="28"/>
    </row>
    <row r="33" spans="1:19" s="2" customFormat="1">
      <c r="C33" s="9"/>
      <c r="D33" s="9"/>
      <c r="E33" s="9"/>
      <c r="F33" s="9"/>
      <c r="G33" s="9"/>
      <c r="H33" s="9"/>
      <c r="J33" s="9"/>
      <c r="K33" s="9"/>
      <c r="M33"/>
      <c r="N33" s="3"/>
      <c r="P33" s="76"/>
      <c r="Q33" s="76"/>
      <c r="R33" s="77"/>
      <c r="S33" s="28"/>
    </row>
    <row r="34" spans="1:19" s="2" customFormat="1">
      <c r="M34"/>
      <c r="N34" s="3"/>
      <c r="P34" s="76"/>
      <c r="Q34" s="76"/>
      <c r="R34" s="77"/>
      <c r="S34" s="28"/>
    </row>
    <row r="35" spans="1:19" s="2" customFormat="1">
      <c r="C35" s="10"/>
      <c r="I35" s="9"/>
      <c r="M35"/>
      <c r="N35" s="3"/>
      <c r="P35" s="76"/>
      <c r="Q35" s="76"/>
      <c r="R35" s="77"/>
      <c r="S35" s="28"/>
    </row>
    <row r="36" spans="1:19" s="2" customFormat="1">
      <c r="D36" s="9"/>
      <c r="E36" s="9"/>
      <c r="F36" s="9"/>
      <c r="G36" s="9"/>
      <c r="H36" s="9"/>
      <c r="I36" s="9"/>
      <c r="J36" s="9"/>
      <c r="K36" s="9"/>
      <c r="M36"/>
      <c r="N36" s="3"/>
      <c r="P36" s="76"/>
      <c r="Q36" s="76"/>
      <c r="R36" s="77"/>
      <c r="S36" s="28"/>
    </row>
    <row r="37" spans="1:19" s="2" customFormat="1" ht="13.5" customHeight="1">
      <c r="B37" s="10"/>
      <c r="C37" s="9"/>
      <c r="D37" s="9"/>
      <c r="E37" s="9"/>
      <c r="F37" s="9"/>
      <c r="G37" s="9"/>
      <c r="H37" s="9"/>
      <c r="I37" s="9"/>
      <c r="J37" s="9"/>
      <c r="K37" s="9"/>
      <c r="M37"/>
      <c r="N37" s="3"/>
      <c r="P37" s="76"/>
      <c r="Q37" s="76"/>
      <c r="R37" s="77"/>
      <c r="S37" s="28"/>
    </row>
    <row r="38" spans="1:19" s="2" customFormat="1">
      <c r="I38" s="10"/>
      <c r="M38"/>
      <c r="N38" s="3"/>
      <c r="P38" s="76"/>
      <c r="Q38" s="76"/>
      <c r="R38" s="77"/>
      <c r="S38" s="28"/>
    </row>
    <row r="39" spans="1:19" s="2" customFormat="1">
      <c r="B39" s="10"/>
      <c r="C39" s="10"/>
      <c r="D39" s="10"/>
      <c r="F39" s="10"/>
      <c r="G39" s="10"/>
      <c r="H39" s="10"/>
      <c r="I39" s="7"/>
      <c r="J39" s="10"/>
      <c r="K39" s="10"/>
      <c r="M39"/>
      <c r="N39" s="3"/>
      <c r="P39" s="76"/>
      <c r="Q39" s="76"/>
      <c r="R39" s="77"/>
      <c r="S39" s="28"/>
    </row>
    <row r="40" spans="1:19" s="2" customFormat="1">
      <c r="B40" s="10"/>
      <c r="D40" s="7"/>
      <c r="E40" s="7"/>
      <c r="F40" s="7"/>
      <c r="G40" s="7"/>
      <c r="H40" s="7"/>
      <c r="I40" s="7"/>
      <c r="J40" s="7"/>
      <c r="K40" s="7"/>
      <c r="M40"/>
      <c r="N40" s="3"/>
      <c r="P40" s="76"/>
      <c r="Q40" s="76"/>
      <c r="R40" s="77"/>
      <c r="S40" s="28"/>
    </row>
    <row r="41" spans="1:19" s="2" customFormat="1">
      <c r="B41" s="10"/>
      <c r="D41" s="7"/>
      <c r="E41" s="7"/>
      <c r="F41" s="7"/>
      <c r="G41" s="7"/>
      <c r="H41" s="7"/>
      <c r="I41" s="7"/>
      <c r="J41" s="7"/>
      <c r="K41" s="7"/>
      <c r="M41"/>
      <c r="N41" s="3"/>
      <c r="P41" s="76"/>
      <c r="Q41" s="76"/>
      <c r="R41" s="77"/>
      <c r="S41" s="28"/>
    </row>
    <row r="42" spans="1:19">
      <c r="A42" s="2"/>
      <c r="B42" s="10"/>
      <c r="C42" s="10"/>
      <c r="D42" s="7"/>
      <c r="E42" s="7"/>
      <c r="F42" s="7"/>
      <c r="G42" s="7"/>
      <c r="H42" s="7"/>
      <c r="I42" s="9"/>
      <c r="J42" s="7"/>
      <c r="K42" s="9"/>
      <c r="N42" s="3"/>
      <c r="O42"/>
      <c r="P42" s="76"/>
      <c r="Q42" s="76"/>
      <c r="R42" s="77"/>
      <c r="S42" s="28"/>
    </row>
    <row r="43" spans="1:19" ht="16.5" customHeight="1">
      <c r="B43" s="10"/>
      <c r="C43" s="9"/>
      <c r="D43" s="9"/>
      <c r="E43" s="9"/>
      <c r="F43" s="9"/>
      <c r="G43" s="9"/>
      <c r="H43" s="9"/>
      <c r="I43" s="2"/>
      <c r="J43" s="9"/>
      <c r="K43" s="2"/>
      <c r="N43" s="3"/>
      <c r="O43"/>
      <c r="P43" s="76"/>
      <c r="Q43" s="76"/>
      <c r="R43" s="77"/>
      <c r="S43" s="28"/>
    </row>
    <row r="44" spans="1:19" ht="13.5" customHeight="1">
      <c r="B44" s="2"/>
      <c r="C44" s="2"/>
      <c r="D44" s="2"/>
      <c r="E44" s="2"/>
      <c r="F44" s="2"/>
      <c r="G44" s="2"/>
      <c r="H44" s="2"/>
      <c r="I44" s="10"/>
      <c r="J44" s="2"/>
      <c r="K44" s="10"/>
      <c r="N44" s="3"/>
      <c r="O44"/>
      <c r="P44" s="76"/>
      <c r="Q44" s="76"/>
      <c r="R44" s="77"/>
      <c r="S44" s="28"/>
    </row>
    <row r="45" spans="1:19" ht="13.5" customHeight="1">
      <c r="B45" s="2"/>
      <c r="C45" s="10"/>
      <c r="D45" s="10"/>
      <c r="E45" s="10"/>
      <c r="F45" s="10"/>
      <c r="G45" s="10"/>
      <c r="H45" s="10"/>
      <c r="I45" s="10"/>
      <c r="J45" s="10"/>
      <c r="K45" s="10"/>
      <c r="N45" s="3"/>
      <c r="O45"/>
      <c r="P45" s="76"/>
      <c r="Q45" s="76"/>
      <c r="R45" s="77"/>
      <c r="S45" s="28"/>
    </row>
    <row r="46" spans="1:19" ht="13.5" customHeight="1">
      <c r="B46" s="10"/>
      <c r="C46" s="10"/>
      <c r="D46" s="10"/>
      <c r="E46" s="10"/>
      <c r="F46" s="10"/>
      <c r="G46" s="10"/>
      <c r="H46" s="10"/>
      <c r="I46" s="2"/>
      <c r="J46" s="10"/>
      <c r="K46" s="2"/>
      <c r="N46" s="3"/>
      <c r="O46"/>
      <c r="P46" s="76"/>
      <c r="Q46" s="76"/>
      <c r="R46" s="77"/>
      <c r="S46" s="28"/>
    </row>
    <row r="47" spans="1:19" ht="13.5" customHeight="1">
      <c r="B47" s="2"/>
      <c r="C47" s="2"/>
      <c r="D47" s="2"/>
      <c r="E47" s="2"/>
      <c r="F47" s="2"/>
      <c r="G47" s="2"/>
      <c r="H47" s="2"/>
      <c r="I47" s="10"/>
      <c r="J47" s="2"/>
      <c r="K47" s="10"/>
      <c r="N47" s="3"/>
      <c r="O47"/>
      <c r="P47" s="76"/>
      <c r="Q47" s="76"/>
      <c r="R47" s="77"/>
      <c r="S47" s="28"/>
    </row>
    <row r="48" spans="1:19" ht="13.5" customHeight="1">
      <c r="B48" s="10"/>
      <c r="C48" s="10"/>
      <c r="D48" s="10"/>
      <c r="E48" s="10"/>
      <c r="F48" s="10"/>
      <c r="G48" s="10"/>
      <c r="H48" s="10"/>
      <c r="I48" s="7"/>
      <c r="J48" s="10"/>
      <c r="K48" s="7"/>
      <c r="N48" s="3"/>
      <c r="O48"/>
      <c r="P48" s="76"/>
      <c r="Q48" s="76"/>
      <c r="R48" s="77"/>
      <c r="S48" s="28"/>
    </row>
    <row r="49" spans="2:19" ht="13.5" customHeight="1">
      <c r="B49" s="10"/>
      <c r="C49" s="2"/>
      <c r="D49" s="10"/>
      <c r="E49" s="10"/>
      <c r="F49" s="10"/>
      <c r="G49" s="7"/>
      <c r="H49" s="7"/>
      <c r="I49" s="7"/>
      <c r="J49" s="7"/>
      <c r="K49" s="7"/>
      <c r="N49" s="3"/>
      <c r="O49"/>
      <c r="P49" s="76"/>
      <c r="Q49" s="76"/>
      <c r="R49" s="77"/>
      <c r="S49" s="28"/>
    </row>
    <row r="50" spans="2:19" ht="13.5" customHeight="1">
      <c r="B50" s="10"/>
      <c r="C50" s="2"/>
      <c r="D50" s="10"/>
      <c r="E50" s="10"/>
      <c r="F50" s="10"/>
      <c r="G50" s="7"/>
      <c r="H50" s="7"/>
      <c r="I50" s="7"/>
      <c r="J50" s="7"/>
      <c r="K50" s="7"/>
      <c r="N50" s="3"/>
      <c r="O50"/>
      <c r="P50" s="76"/>
      <c r="Q50" s="76"/>
      <c r="R50" s="77"/>
      <c r="S50" s="28"/>
    </row>
    <row r="51" spans="2:19">
      <c r="B51" s="10"/>
      <c r="C51" s="7"/>
      <c r="D51" s="2"/>
      <c r="E51" s="7"/>
      <c r="F51" s="7"/>
      <c r="G51" s="7"/>
      <c r="H51" s="7"/>
      <c r="I51" s="7"/>
      <c r="J51" s="7"/>
      <c r="K51" s="7"/>
      <c r="N51" s="3"/>
      <c r="O51"/>
      <c r="P51" s="76"/>
      <c r="Q51" s="76"/>
      <c r="R51" s="77"/>
      <c r="S51" s="28"/>
    </row>
    <row r="52" spans="2:19" ht="15.75" customHeight="1">
      <c r="B52" s="10"/>
      <c r="C52" s="7"/>
      <c r="D52" s="7"/>
      <c r="E52" s="2"/>
      <c r="F52" s="7"/>
      <c r="G52" s="7"/>
      <c r="H52" s="7"/>
      <c r="I52" s="7"/>
      <c r="J52" s="7"/>
      <c r="K52" s="7"/>
      <c r="N52" s="3"/>
      <c r="O52"/>
      <c r="P52" s="76"/>
      <c r="Q52" s="76"/>
      <c r="R52" s="77"/>
      <c r="S52" s="28"/>
    </row>
    <row r="53" spans="2:19">
      <c r="B53" s="10"/>
      <c r="C53" s="7"/>
      <c r="D53" s="2"/>
      <c r="E53" s="7"/>
      <c r="F53" s="7"/>
      <c r="G53" s="7"/>
      <c r="H53" s="7"/>
      <c r="I53" s="7"/>
      <c r="J53" s="7"/>
      <c r="K53" s="7"/>
      <c r="N53" s="3"/>
      <c r="O53"/>
      <c r="P53" s="76"/>
      <c r="Q53" s="76"/>
      <c r="R53" s="77"/>
      <c r="S53" s="28"/>
    </row>
    <row r="54" spans="2:19">
      <c r="B54" s="10"/>
      <c r="C54" s="7"/>
      <c r="D54" s="2"/>
      <c r="E54" s="7"/>
      <c r="F54" s="7"/>
      <c r="G54" s="10"/>
      <c r="H54" s="10"/>
      <c r="I54" s="10"/>
      <c r="J54" s="10"/>
      <c r="K54" s="10"/>
      <c r="N54" s="3"/>
      <c r="O54"/>
      <c r="P54" s="76"/>
      <c r="Q54" s="76"/>
      <c r="R54" s="77"/>
      <c r="S54" s="28"/>
    </row>
    <row r="55" spans="2:19" ht="13.5" customHeight="1">
      <c r="B55" s="10"/>
      <c r="C55" s="10"/>
      <c r="D55" s="10"/>
      <c r="E55" s="10"/>
      <c r="F55" s="10"/>
      <c r="G55" s="10"/>
      <c r="H55" s="10"/>
      <c r="I55" s="10"/>
      <c r="J55" s="10"/>
      <c r="K55" s="10"/>
      <c r="N55" s="3"/>
      <c r="O55"/>
      <c r="P55" s="76"/>
      <c r="Q55" s="76"/>
      <c r="R55" s="77"/>
      <c r="S55" s="28"/>
    </row>
    <row r="56" spans="2:19">
      <c r="B56" s="10"/>
      <c r="C56" s="10"/>
      <c r="D56" s="10"/>
      <c r="E56" s="10"/>
      <c r="F56" s="10"/>
      <c r="G56" s="10"/>
      <c r="H56" s="10"/>
      <c r="I56" s="10"/>
      <c r="J56" s="10"/>
      <c r="K56" s="10"/>
      <c r="N56" s="3"/>
      <c r="O56"/>
      <c r="P56" s="76"/>
      <c r="Q56" s="76"/>
      <c r="R56" s="77"/>
      <c r="S56" s="28"/>
    </row>
    <row r="57" spans="2:19">
      <c r="B57" s="10"/>
      <c r="C57" s="10"/>
      <c r="D57" s="10"/>
      <c r="E57" s="10"/>
      <c r="F57" s="10"/>
      <c r="G57" s="10"/>
      <c r="H57" s="10"/>
      <c r="I57" s="10"/>
      <c r="J57" s="10"/>
      <c r="K57" s="10"/>
      <c r="N57" s="3"/>
      <c r="O57"/>
      <c r="P57" s="76"/>
      <c r="Q57" s="76"/>
      <c r="R57" s="77"/>
      <c r="S57" s="28"/>
    </row>
    <row r="58" spans="2:19">
      <c r="B58" s="10"/>
      <c r="C58" s="10"/>
      <c r="D58" s="10"/>
      <c r="E58" s="10"/>
      <c r="F58" s="10"/>
      <c r="G58" s="10"/>
      <c r="H58" s="10"/>
      <c r="I58" s="10"/>
      <c r="J58" s="10"/>
      <c r="K58" s="10"/>
      <c r="M58" s="3"/>
      <c r="N58" s="3"/>
      <c r="O58"/>
      <c r="P58" s="76"/>
      <c r="Q58" s="76"/>
      <c r="R58" s="77"/>
      <c r="S58" s="28"/>
    </row>
    <row r="59" spans="2:19">
      <c r="B59" s="10"/>
      <c r="C59" s="10"/>
      <c r="D59" s="10"/>
      <c r="E59" s="10"/>
      <c r="F59" s="10"/>
      <c r="G59" s="10"/>
      <c r="H59" s="10"/>
      <c r="I59" s="10"/>
      <c r="J59" s="10"/>
      <c r="K59" s="10"/>
      <c r="M59" s="3"/>
      <c r="N59" s="3"/>
      <c r="O59"/>
      <c r="P59" s="76"/>
      <c r="Q59" s="76"/>
      <c r="R59" s="77"/>
      <c r="S59" s="28"/>
    </row>
    <row r="60" spans="2:19">
      <c r="B60" s="10"/>
      <c r="C60" s="10"/>
      <c r="D60" s="10"/>
      <c r="E60" s="10"/>
      <c r="F60" s="10"/>
      <c r="G60" s="10"/>
      <c r="H60" s="10"/>
      <c r="I60" s="10"/>
      <c r="J60" s="10"/>
      <c r="K60" s="10"/>
      <c r="M60" s="3"/>
      <c r="N60" s="3"/>
      <c r="O60"/>
      <c r="P60" s="76"/>
      <c r="Q60" s="76"/>
      <c r="R60" s="77"/>
      <c r="S60" s="28"/>
    </row>
    <row r="61" spans="2:19">
      <c r="B61" s="10"/>
      <c r="C61" s="10"/>
      <c r="D61" s="10"/>
      <c r="E61" s="10"/>
      <c r="F61" s="10"/>
      <c r="G61" s="10"/>
      <c r="H61" s="10"/>
      <c r="I61" s="10"/>
      <c r="J61" s="10"/>
      <c r="K61" s="10"/>
      <c r="M61" s="3"/>
      <c r="N61" s="3"/>
      <c r="O61"/>
      <c r="P61" s="76"/>
      <c r="Q61" s="76"/>
      <c r="R61" s="77"/>
      <c r="S61" s="28"/>
    </row>
    <row r="62" spans="2:19">
      <c r="B62" s="10"/>
      <c r="C62" s="10"/>
      <c r="D62" s="10"/>
      <c r="E62" s="10"/>
      <c r="F62" s="10"/>
      <c r="G62" s="10"/>
      <c r="H62" s="10"/>
      <c r="I62" s="2"/>
      <c r="J62" s="10"/>
      <c r="K62" s="2"/>
      <c r="N62" s="3"/>
      <c r="O62"/>
      <c r="P62" s="76"/>
      <c r="Q62" s="76"/>
      <c r="R62" s="77"/>
      <c r="S62" s="28"/>
    </row>
    <row r="63" spans="2:19">
      <c r="B63" s="10"/>
      <c r="C63" s="10"/>
      <c r="D63" s="10"/>
      <c r="E63" s="10"/>
      <c r="F63" s="10"/>
      <c r="G63" s="2"/>
      <c r="H63" s="2"/>
      <c r="I63" s="2"/>
      <c r="J63" s="2"/>
      <c r="K63" s="2"/>
      <c r="N63" s="3"/>
      <c r="O63"/>
      <c r="P63" s="76"/>
      <c r="Q63" s="76"/>
      <c r="R63" s="77"/>
      <c r="S63" s="28"/>
    </row>
    <row r="64" spans="2:19">
      <c r="B64" s="2"/>
      <c r="C64" s="2"/>
      <c r="D64" s="2"/>
      <c r="E64" s="2"/>
      <c r="F64" s="2"/>
      <c r="G64" s="2"/>
      <c r="H64" s="2"/>
      <c r="I64" s="2"/>
      <c r="J64" s="2"/>
      <c r="K64" s="2"/>
      <c r="N64" s="3"/>
      <c r="O64"/>
      <c r="P64" s="76"/>
      <c r="Q64" s="76"/>
      <c r="R64" s="77"/>
      <c r="S64" s="28"/>
    </row>
    <row r="65" spans="2:19">
      <c r="B65" s="2"/>
      <c r="C65" s="2"/>
      <c r="D65" s="2"/>
      <c r="E65" s="2"/>
      <c r="F65" s="2"/>
      <c r="G65" s="2"/>
      <c r="H65" s="2"/>
      <c r="J65" s="2"/>
      <c r="N65" s="3"/>
      <c r="O65"/>
      <c r="P65" s="76"/>
      <c r="Q65" s="76"/>
      <c r="R65" s="77"/>
      <c r="S65" s="28"/>
    </row>
    <row r="66" spans="2:19">
      <c r="B66" s="2"/>
      <c r="C66" s="2"/>
      <c r="D66" s="2"/>
      <c r="E66" s="2"/>
      <c r="F66" s="2"/>
      <c r="N66" s="3"/>
      <c r="O66"/>
      <c r="P66" s="78"/>
      <c r="Q66" s="78"/>
      <c r="R66" s="79"/>
      <c r="S66" s="32"/>
    </row>
    <row r="67" spans="2:19">
      <c r="N67" s="3"/>
      <c r="O67"/>
      <c r="P67" s="76"/>
      <c r="Q67" s="76"/>
      <c r="R67" s="77"/>
      <c r="S67" s="28"/>
    </row>
    <row r="68" spans="2:19">
      <c r="B68" s="2"/>
      <c r="C68" s="7"/>
      <c r="N68" s="3"/>
      <c r="O68"/>
      <c r="P68" s="76"/>
      <c r="Q68" s="76"/>
      <c r="R68" s="77"/>
      <c r="S68" s="28"/>
    </row>
    <row r="69" spans="2:19">
      <c r="B69" s="2"/>
      <c r="C69" s="80"/>
      <c r="N69" s="3"/>
      <c r="O69"/>
      <c r="P69" s="76"/>
      <c r="Q69" s="76"/>
      <c r="R69" s="77"/>
      <c r="S69" s="28"/>
    </row>
    <row r="70" spans="2:19">
      <c r="N70" s="3"/>
      <c r="O70"/>
      <c r="P70" s="78"/>
      <c r="Q70" s="78"/>
      <c r="R70" s="79"/>
      <c r="S70" s="32"/>
    </row>
    <row r="71" spans="2:19">
      <c r="B71" s="2"/>
      <c r="N71" s="3"/>
      <c r="O71"/>
      <c r="P71" s="76"/>
      <c r="Q71" s="76"/>
      <c r="R71" s="77"/>
      <c r="S71" s="28"/>
    </row>
    <row r="72" spans="2:19">
      <c r="C72" s="11"/>
      <c r="M72" s="3"/>
      <c r="N72" s="3"/>
      <c r="O72"/>
      <c r="P72" s="76"/>
      <c r="Q72" s="76"/>
      <c r="R72" s="77"/>
      <c r="S72" s="28"/>
    </row>
    <row r="73" spans="2:19">
      <c r="C73" s="11"/>
      <c r="M73" s="3"/>
      <c r="N73" s="3"/>
      <c r="O73"/>
      <c r="P73" s="76"/>
      <c r="Q73" s="76"/>
      <c r="R73" s="77"/>
      <c r="S73" s="28"/>
    </row>
    <row r="74" spans="2:19">
      <c r="C74" s="11"/>
      <c r="N74" s="3"/>
      <c r="O74"/>
      <c r="P74" s="76"/>
      <c r="Q74" s="76"/>
      <c r="R74" s="77"/>
      <c r="S74" s="28"/>
    </row>
    <row r="75" spans="2:19">
      <c r="C75" s="11"/>
      <c r="N75" s="3"/>
      <c r="O75"/>
      <c r="P75" s="76"/>
      <c r="Q75" s="76"/>
      <c r="R75" s="77"/>
      <c r="S75" s="28"/>
    </row>
    <row r="76" spans="2:19">
      <c r="N76" s="3"/>
      <c r="O76"/>
      <c r="P76" s="76"/>
      <c r="Q76" s="76"/>
      <c r="R76" s="77"/>
      <c r="S76" s="28"/>
    </row>
    <row r="77" spans="2:19">
      <c r="N77" s="3"/>
      <c r="O77"/>
      <c r="P77" s="76"/>
      <c r="Q77" s="76"/>
      <c r="R77" s="77"/>
      <c r="S77" s="28"/>
    </row>
    <row r="78" spans="2:19">
      <c r="N78" s="3"/>
      <c r="O78"/>
      <c r="P78" s="76"/>
      <c r="Q78" s="76"/>
      <c r="R78" s="77"/>
      <c r="S78" s="28"/>
    </row>
    <row r="79" spans="2:19">
      <c r="N79" s="3"/>
      <c r="O79"/>
      <c r="P79" s="76"/>
      <c r="Q79" s="76"/>
      <c r="R79" s="77"/>
      <c r="S79" s="28"/>
    </row>
    <row r="80" spans="2:19">
      <c r="N80" s="3"/>
      <c r="O80"/>
      <c r="P80" s="76"/>
      <c r="Q80" s="76"/>
      <c r="R80" s="77"/>
      <c r="S80" s="28"/>
    </row>
    <row r="81" spans="13:19">
      <c r="N81" s="3"/>
      <c r="O81"/>
      <c r="P81" s="76"/>
      <c r="Q81" s="76"/>
      <c r="R81" s="77"/>
      <c r="S81" s="28"/>
    </row>
    <row r="82" spans="13:19">
      <c r="N82" s="3"/>
      <c r="O82"/>
      <c r="P82" s="76"/>
      <c r="Q82" s="76"/>
      <c r="R82" s="77"/>
      <c r="S82" s="28"/>
    </row>
    <row r="83" spans="13:19">
      <c r="N83" s="3"/>
      <c r="O83"/>
      <c r="P83" s="76"/>
      <c r="Q83" s="76"/>
      <c r="R83" s="77"/>
      <c r="S83" s="28"/>
    </row>
    <row r="84" spans="13:19">
      <c r="N84" s="3"/>
      <c r="O84"/>
      <c r="P84" s="76"/>
      <c r="Q84" s="76"/>
      <c r="R84" s="77"/>
      <c r="S84" s="28"/>
    </row>
    <row r="85" spans="13:19">
      <c r="N85" s="3"/>
      <c r="O85"/>
      <c r="P85" s="76"/>
      <c r="Q85" s="76"/>
      <c r="R85" s="77"/>
      <c r="S85" s="28"/>
    </row>
    <row r="86" spans="13:19">
      <c r="N86" s="3"/>
      <c r="O86"/>
      <c r="P86" s="76"/>
      <c r="Q86" s="76"/>
      <c r="R86" s="77"/>
      <c r="S86" s="28"/>
    </row>
    <row r="87" spans="13:19">
      <c r="M87" s="3"/>
      <c r="N87" s="3"/>
      <c r="O87"/>
      <c r="P87" s="76"/>
      <c r="Q87" s="76"/>
      <c r="R87" s="77"/>
      <c r="S87" s="28"/>
    </row>
    <row r="88" spans="13:19">
      <c r="N88" s="3"/>
      <c r="O88"/>
      <c r="P88" s="76"/>
      <c r="Q88" s="76"/>
      <c r="R88" s="77"/>
      <c r="S88" s="28"/>
    </row>
    <row r="89" spans="13:19">
      <c r="N89" s="3"/>
      <c r="O89"/>
      <c r="P89" s="76"/>
      <c r="Q89" s="76"/>
      <c r="R89" s="77"/>
      <c r="S89" s="33"/>
    </row>
    <row r="90" spans="13:19">
      <c r="N90" s="3"/>
      <c r="O90"/>
      <c r="P90" s="76"/>
      <c r="Q90" s="76"/>
      <c r="R90" s="77"/>
      <c r="S90" s="33"/>
    </row>
    <row r="91" spans="13:19">
      <c r="N91" s="3"/>
      <c r="O91"/>
      <c r="P91" s="76"/>
      <c r="Q91" s="76"/>
      <c r="R91" s="77"/>
      <c r="S91" s="33"/>
    </row>
    <row r="92" spans="13:19">
      <c r="N92" s="3"/>
      <c r="O92"/>
      <c r="P92" s="76"/>
      <c r="Q92" s="76"/>
      <c r="R92" s="77"/>
      <c r="S92" s="33"/>
    </row>
    <row r="93" spans="13:19">
      <c r="N93" s="3"/>
      <c r="O93"/>
      <c r="P93" s="76"/>
      <c r="Q93" s="76"/>
      <c r="R93" s="77"/>
      <c r="S93" s="33"/>
    </row>
    <row r="94" spans="13:19">
      <c r="N94" s="3"/>
      <c r="O94"/>
      <c r="P94" s="76"/>
      <c r="Q94" s="76"/>
      <c r="R94" s="77"/>
      <c r="S94" s="33"/>
    </row>
    <row r="95" spans="13:19">
      <c r="N95" s="3"/>
      <c r="O95"/>
      <c r="P95" s="76"/>
      <c r="Q95" s="76"/>
      <c r="R95" s="77"/>
      <c r="S95" s="33"/>
    </row>
    <row r="96" spans="13:19">
      <c r="N96" s="3"/>
      <c r="O96"/>
      <c r="P96" s="76"/>
      <c r="Q96" s="76"/>
      <c r="R96" s="77"/>
      <c r="S96" s="33"/>
    </row>
    <row r="97" spans="13:19">
      <c r="M97" s="3"/>
      <c r="N97" s="3"/>
      <c r="O97"/>
      <c r="P97" s="76"/>
      <c r="Q97" s="76"/>
      <c r="R97" s="77"/>
      <c r="S97" s="33"/>
    </row>
    <row r="98" spans="13:19">
      <c r="M98" s="3"/>
      <c r="N98" s="3"/>
      <c r="O98"/>
      <c r="P98" s="76"/>
      <c r="Q98" s="76"/>
      <c r="R98" s="77"/>
      <c r="S98" s="33"/>
    </row>
    <row r="99" spans="13:19">
      <c r="N99" s="3"/>
      <c r="O99"/>
      <c r="P99" s="76"/>
      <c r="Q99" s="76"/>
      <c r="R99" s="77"/>
      <c r="S99" s="33"/>
    </row>
    <row r="100" spans="13:19">
      <c r="N100" s="3"/>
      <c r="O100"/>
      <c r="P100" s="76"/>
      <c r="Q100" s="76"/>
      <c r="R100" s="77"/>
      <c r="S100" s="33"/>
    </row>
    <row r="101" spans="13:19">
      <c r="N101" s="3"/>
      <c r="P101" s="30"/>
      <c r="Q101" s="30"/>
      <c r="R101" s="26"/>
      <c r="S101" s="33"/>
    </row>
    <row r="102" spans="13:19">
      <c r="N102" s="3"/>
      <c r="P102" s="30"/>
      <c r="Q102" s="30"/>
      <c r="R102" s="26"/>
      <c r="S102" s="33"/>
    </row>
    <row r="103" spans="13:19">
      <c r="M103" s="3"/>
      <c r="N103" s="3"/>
      <c r="P103" s="30"/>
      <c r="Q103" s="30"/>
      <c r="R103" s="26"/>
      <c r="S103" s="33"/>
    </row>
    <row r="104" spans="13:19">
      <c r="M104" s="3"/>
      <c r="N104" s="3"/>
      <c r="P104" s="34"/>
      <c r="Q104" s="30"/>
      <c r="R104" s="26"/>
      <c r="S104" s="28"/>
    </row>
    <row r="105" spans="13:19">
      <c r="M105" s="3"/>
      <c r="N105" s="3"/>
      <c r="P105" s="34"/>
      <c r="Q105" s="30"/>
      <c r="R105" s="26"/>
      <c r="S105" s="28"/>
    </row>
    <row r="106" spans="13:19">
      <c r="M106" s="3"/>
      <c r="N106" s="3"/>
      <c r="P106" s="34"/>
      <c r="Q106" s="30"/>
      <c r="R106" s="26"/>
      <c r="S106" s="28"/>
    </row>
    <row r="107" spans="13:19">
      <c r="M107" s="3"/>
      <c r="N107" s="3"/>
      <c r="P107" s="34"/>
      <c r="Q107" s="30"/>
      <c r="R107" s="26"/>
      <c r="S107" s="28"/>
    </row>
    <row r="108" spans="13:19">
      <c r="M108" s="3"/>
      <c r="N108" s="3"/>
      <c r="P108" s="34"/>
      <c r="Q108" s="30"/>
      <c r="R108" s="26"/>
      <c r="S108" s="28"/>
    </row>
    <row r="109" spans="13:19">
      <c r="M109" s="3"/>
      <c r="N109" s="3"/>
      <c r="P109" s="34"/>
      <c r="Q109" s="30"/>
      <c r="R109" s="26"/>
      <c r="S109" s="28"/>
    </row>
    <row r="110" spans="13:19">
      <c r="N110" s="3"/>
      <c r="P110" s="34"/>
      <c r="Q110" s="30"/>
      <c r="R110" s="26"/>
      <c r="S110" s="28"/>
    </row>
    <row r="111" spans="13:19">
      <c r="N111" s="3"/>
      <c r="P111" s="30"/>
      <c r="Q111" s="30"/>
      <c r="R111" s="26"/>
      <c r="S111" s="28"/>
    </row>
    <row r="112" spans="13:19">
      <c r="P112" s="30"/>
      <c r="Q112" s="30"/>
      <c r="R112" s="26"/>
      <c r="S112" s="28"/>
    </row>
    <row r="113" spans="16:19">
      <c r="P113" s="30"/>
      <c r="Q113" s="30"/>
      <c r="R113" s="26"/>
      <c r="S113" s="28"/>
    </row>
    <row r="114" spans="16:19">
      <c r="P114" s="30"/>
      <c r="Q114" s="30"/>
      <c r="R114" s="26"/>
      <c r="S114" s="28"/>
    </row>
    <row r="115" spans="16:19">
      <c r="P115" s="30"/>
      <c r="Q115" s="30"/>
      <c r="R115" s="26"/>
      <c r="S115" s="28"/>
    </row>
    <row r="116" spans="16:19">
      <c r="P116" s="41"/>
      <c r="Q116" s="30"/>
      <c r="R116" s="26"/>
      <c r="S116" s="33"/>
    </row>
    <row r="117" spans="16:19">
      <c r="P117" s="30"/>
      <c r="Q117" s="30"/>
      <c r="R117" s="26"/>
      <c r="S117" s="33"/>
    </row>
    <row r="118" spans="16:19">
      <c r="P118" s="30"/>
      <c r="Q118" s="30"/>
      <c r="R118" s="26"/>
      <c r="S118" s="33"/>
    </row>
    <row r="119" spans="16:19">
      <c r="P119" s="30"/>
      <c r="Q119" s="42"/>
      <c r="R119" s="26"/>
      <c r="S119" s="28"/>
    </row>
    <row r="120" spans="16:19">
      <c r="P120" s="30"/>
      <c r="Q120" s="30"/>
      <c r="R120" s="26"/>
      <c r="S120" s="33"/>
    </row>
    <row r="121" spans="16:19">
      <c r="P121" s="30"/>
      <c r="Q121" s="30"/>
      <c r="R121" s="26"/>
      <c r="S121" s="33"/>
    </row>
    <row r="122" spans="16:19">
      <c r="P122" s="30"/>
      <c r="Q122" s="34"/>
      <c r="R122" s="26"/>
      <c r="S122" s="33"/>
    </row>
    <row r="123" spans="16:19">
      <c r="P123" s="30"/>
      <c r="Q123" s="34"/>
      <c r="R123" s="26"/>
      <c r="S123" s="33"/>
    </row>
    <row r="124" spans="16:19">
      <c r="P124" s="30"/>
      <c r="Q124" s="30"/>
      <c r="R124" s="26"/>
      <c r="S124" s="33"/>
    </row>
    <row r="125" spans="16:19">
      <c r="P125" s="30"/>
      <c r="Q125" s="30"/>
      <c r="R125" s="26"/>
      <c r="S125" s="33"/>
    </row>
    <row r="126" spans="16:19">
      <c r="P126" s="30"/>
      <c r="Q126" s="30"/>
      <c r="R126" s="26"/>
      <c r="S126" s="33"/>
    </row>
    <row r="127" spans="16:19">
      <c r="P127" s="30"/>
      <c r="Q127" s="30"/>
      <c r="R127" s="26"/>
      <c r="S127" s="33"/>
    </row>
    <row r="128" spans="16:19">
      <c r="P128" s="30"/>
      <c r="Q128" s="30"/>
      <c r="R128" s="26"/>
      <c r="S128" s="33"/>
    </row>
    <row r="129" spans="16:19">
      <c r="P129" s="30"/>
      <c r="Q129" s="30"/>
      <c r="R129" s="26"/>
      <c r="S129" s="33"/>
    </row>
    <row r="130" spans="16:19">
      <c r="P130" s="34"/>
      <c r="Q130" s="34"/>
      <c r="R130" s="27"/>
      <c r="S130" s="35"/>
    </row>
    <row r="131" spans="16:19">
      <c r="P131" s="34"/>
      <c r="Q131" s="34"/>
      <c r="R131" s="27"/>
      <c r="S131" s="35"/>
    </row>
    <row r="132" spans="16:19">
      <c r="P132" s="34"/>
      <c r="Q132" s="34"/>
      <c r="R132" s="27"/>
      <c r="S132" s="35"/>
    </row>
    <row r="133" spans="16:19">
      <c r="P133" s="30"/>
      <c r="Q133" s="42"/>
      <c r="R133" s="26"/>
      <c r="S133" s="33"/>
    </row>
    <row r="134" spans="16:19">
      <c r="P134" s="30"/>
      <c r="Q134" s="42"/>
      <c r="R134" s="26"/>
      <c r="S134" s="33"/>
    </row>
    <row r="135" spans="16:19">
      <c r="P135" s="30"/>
      <c r="Q135" s="30"/>
      <c r="R135" s="26"/>
      <c r="S135" s="28"/>
    </row>
    <row r="136" spans="16:19">
      <c r="P136" s="30"/>
      <c r="Q136" s="30"/>
      <c r="R136" s="26"/>
      <c r="S136" s="28"/>
    </row>
    <row r="137" spans="16:19">
      <c r="P137" s="30"/>
      <c r="Q137" s="30"/>
      <c r="R137" s="26"/>
      <c r="S137" s="28"/>
    </row>
    <row r="138" spans="16:19">
      <c r="P138" s="30"/>
      <c r="Q138" s="30"/>
      <c r="R138" s="26"/>
      <c r="S138" s="28"/>
    </row>
    <row r="139" spans="16:19">
      <c r="P139" s="30"/>
      <c r="Q139" s="30"/>
      <c r="R139" s="26"/>
      <c r="S139" s="28"/>
    </row>
    <row r="140" spans="16:19">
      <c r="P140" s="34"/>
      <c r="Q140" s="42"/>
      <c r="R140" s="26"/>
      <c r="S140" s="35"/>
    </row>
    <row r="141" spans="16:19">
      <c r="P141" s="34"/>
      <c r="Q141" s="42"/>
      <c r="R141" s="26"/>
      <c r="S141" s="35"/>
    </row>
    <row r="142" spans="16:19">
      <c r="P142" s="43"/>
      <c r="Q142" s="30"/>
      <c r="R142" s="26"/>
      <c r="S142" s="33"/>
    </row>
    <row r="143" spans="16:19">
      <c r="P143" s="43"/>
      <c r="Q143" s="42"/>
      <c r="R143" s="26"/>
      <c r="S143" s="33"/>
    </row>
    <row r="144" spans="16:19">
      <c r="P144" s="43"/>
      <c r="Q144" s="42"/>
      <c r="R144" s="26"/>
      <c r="S144" s="33"/>
    </row>
    <row r="145" spans="16:19">
      <c r="P145" s="30"/>
      <c r="Q145" s="30"/>
      <c r="R145" s="26"/>
      <c r="S145" s="28"/>
    </row>
    <row r="146" spans="16:19">
      <c r="P146" s="40"/>
      <c r="Q146" s="40"/>
      <c r="R146" s="47"/>
    </row>
    <row r="147" spans="16:19">
      <c r="P147" s="40"/>
      <c r="Q147" s="40"/>
      <c r="R147" s="47"/>
    </row>
    <row r="148" spans="16:19">
      <c r="P148" s="40"/>
      <c r="Q148" s="40"/>
      <c r="R148" s="47"/>
    </row>
    <row r="149" spans="16:19">
      <c r="P149" s="40"/>
      <c r="Q149" s="40"/>
      <c r="R149" s="47"/>
    </row>
    <row r="150" spans="16:19">
      <c r="P150" s="40"/>
      <c r="Q150" s="40"/>
      <c r="R150" s="47"/>
    </row>
    <row r="151" spans="16:19">
      <c r="P151" s="40"/>
      <c r="Q151" s="40"/>
      <c r="R151" s="47"/>
    </row>
    <row r="152" spans="16:19">
      <c r="P152" s="40"/>
      <c r="Q152" s="40"/>
      <c r="R152" s="47"/>
    </row>
    <row r="153" spans="16:19">
      <c r="P153" s="40"/>
      <c r="Q153" s="40"/>
      <c r="R153" s="47"/>
    </row>
    <row r="154" spans="16:19">
      <c r="P154" s="40"/>
      <c r="Q154" s="40"/>
      <c r="R154" s="47"/>
    </row>
    <row r="155" spans="16:19">
      <c r="P155" s="40"/>
      <c r="Q155" s="40"/>
      <c r="R155" s="47"/>
    </row>
    <row r="156" spans="16:19">
      <c r="P156" s="40"/>
      <c r="Q156" s="40"/>
      <c r="R156" s="47"/>
    </row>
    <row r="157" spans="16:19">
      <c r="P157" s="40"/>
      <c r="Q157" s="40"/>
      <c r="R157" s="47"/>
    </row>
    <row r="158" spans="16:19">
      <c r="P158" s="40"/>
      <c r="Q158" s="40"/>
      <c r="R158" s="47"/>
    </row>
    <row r="159" spans="16:19">
      <c r="P159" s="40"/>
      <c r="Q159" s="40"/>
      <c r="R159" s="47"/>
    </row>
    <row r="160" spans="16:19">
      <c r="P160" s="40"/>
      <c r="Q160" s="40"/>
      <c r="R160" s="47"/>
    </row>
  </sheetData>
  <mergeCells count="2">
    <mergeCell ref="B29:F29"/>
    <mergeCell ref="A27:K27"/>
  </mergeCells>
  <phoneticPr fontId="4"/>
  <hyperlinks>
    <hyperlink ref="F14" r:id="rId1" xr:uid="{00000000-0004-0000-0000-000000000000}"/>
    <hyperlink ref="B29" r:id="rId2" xr:uid="{9C779E8F-B557-4C24-AD6E-0B2F35E875B8}"/>
  </hyperlinks>
  <pageMargins left="0.59055118110236227" right="0.59055118110236227" top="0.39370078740157483" bottom="0.39370078740157483" header="0.27559055118110237" footer="0.19685039370078741"/>
  <pageSetup paperSize="9" scale="75"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L45"/>
  <sheetViews>
    <sheetView zoomScaleNormal="100" workbookViewId="0"/>
  </sheetViews>
  <sheetFormatPr defaultColWidth="8.6328125" defaultRowHeight="12"/>
  <cols>
    <col min="1" max="1" width="12.7265625" style="2" customWidth="1"/>
    <col min="2" max="2" width="44.90625" style="2" customWidth="1"/>
    <col min="3" max="3" width="12.6328125" style="2" customWidth="1"/>
    <col min="4" max="4" width="8.6328125" style="2" customWidth="1"/>
    <col min="5" max="5" width="15.26953125" style="2" customWidth="1"/>
    <col min="6" max="10" width="8.6328125" style="2"/>
    <col min="11" max="11" width="40.6328125" style="2" customWidth="1"/>
    <col min="12" max="12" width="8.6328125" style="85"/>
    <col min="13" max="13" width="16.6328125" style="2" customWidth="1"/>
    <col min="14" max="16384" width="8.6328125" style="2"/>
  </cols>
  <sheetData>
    <row r="1" spans="1:12" ht="22.5" customHeight="1">
      <c r="A1" s="82" t="s">
        <v>18</v>
      </c>
      <c r="E1" s="2" t="s">
        <v>19</v>
      </c>
    </row>
    <row r="2" spans="1:12" ht="10.5" customHeight="1" thickBot="1">
      <c r="A2" s="82"/>
    </row>
    <row r="3" spans="1:12" ht="22.5" customHeight="1">
      <c r="A3" s="201" t="s">
        <v>313</v>
      </c>
      <c r="B3" s="202"/>
      <c r="C3" s="202"/>
      <c r="D3" s="202"/>
      <c r="E3" s="203"/>
      <c r="F3" s="170"/>
    </row>
    <row r="4" spans="1:12" ht="22.5" customHeight="1" thickBot="1">
      <c r="A4" s="204"/>
      <c r="B4" s="205"/>
      <c r="C4" s="205"/>
      <c r="D4" s="205"/>
      <c r="E4" s="206"/>
      <c r="F4" s="170"/>
    </row>
    <row r="5" spans="1:12" ht="10" customHeight="1" thickBot="1">
      <c r="A5" s="163"/>
      <c r="B5" s="163"/>
      <c r="L5" s="2"/>
    </row>
    <row r="6" spans="1:12" ht="18.5" customHeight="1" thickBot="1">
      <c r="A6" s="86" t="s">
        <v>20</v>
      </c>
      <c r="B6" s="131"/>
      <c r="C6" s="217" t="s">
        <v>21</v>
      </c>
      <c r="D6" s="218"/>
      <c r="E6" s="218"/>
      <c r="G6" s="97"/>
    </row>
    <row r="7" spans="1:12" ht="14.15" customHeight="1" thickBot="1">
      <c r="D7" s="9"/>
      <c r="E7" s="9"/>
    </row>
    <row r="8" spans="1:12" ht="15" customHeight="1">
      <c r="A8" s="87" t="s">
        <v>22</v>
      </c>
      <c r="B8" s="223"/>
      <c r="C8" s="223"/>
      <c r="D8" s="223"/>
      <c r="E8" s="224"/>
    </row>
    <row r="9" spans="1:12" ht="23" customHeight="1" thickBot="1">
      <c r="A9" s="90" t="s">
        <v>23</v>
      </c>
      <c r="B9" s="221"/>
      <c r="C9" s="221"/>
      <c r="D9" s="221"/>
      <c r="E9" s="222"/>
    </row>
    <row r="10" spans="1:12" ht="25.5" customHeight="1">
      <c r="A10" s="137" t="s">
        <v>314</v>
      </c>
      <c r="B10" s="136"/>
      <c r="C10" s="228" t="s">
        <v>24</v>
      </c>
      <c r="D10" s="229"/>
      <c r="E10" s="230"/>
    </row>
    <row r="11" spans="1:12" ht="22.5" customHeight="1">
      <c r="A11" s="89" t="s">
        <v>25</v>
      </c>
      <c r="B11" s="225"/>
      <c r="C11" s="226"/>
      <c r="D11" s="226"/>
      <c r="E11" s="227"/>
    </row>
    <row r="12" spans="1:12" ht="22.5" customHeight="1">
      <c r="A12" s="133" t="s">
        <v>26</v>
      </c>
      <c r="B12" s="135"/>
      <c r="C12" s="134" t="s">
        <v>27</v>
      </c>
      <c r="D12" s="209"/>
      <c r="E12" s="210"/>
    </row>
    <row r="13" spans="1:12" ht="22.5" customHeight="1">
      <c r="A13" s="89" t="s">
        <v>28</v>
      </c>
      <c r="B13" s="5"/>
      <c r="C13" s="219" t="s">
        <v>29</v>
      </c>
      <c r="D13" s="211"/>
      <c r="E13" s="212"/>
    </row>
    <row r="14" spans="1:12" ht="22.5" customHeight="1">
      <c r="A14" s="89" t="s">
        <v>30</v>
      </c>
      <c r="B14" s="140"/>
      <c r="C14" s="220"/>
      <c r="D14" s="213"/>
      <c r="E14" s="214"/>
    </row>
    <row r="15" spans="1:12" ht="22.5" customHeight="1" thickBot="1">
      <c r="A15" s="88" t="s">
        <v>31</v>
      </c>
      <c r="B15" s="91" t="s">
        <v>32</v>
      </c>
      <c r="C15" s="92" t="s">
        <v>33</v>
      </c>
      <c r="D15" s="215"/>
      <c r="E15" s="216"/>
    </row>
    <row r="16" spans="1:12" ht="22.5" customHeight="1">
      <c r="A16" s="164" t="s">
        <v>34</v>
      </c>
      <c r="B16" s="93" t="s">
        <v>35</v>
      </c>
      <c r="C16" s="141"/>
    </row>
    <row r="17" spans="1:12" ht="22.5" customHeight="1">
      <c r="A17" s="5" t="s">
        <v>36</v>
      </c>
      <c r="B17" s="94" t="s">
        <v>37</v>
      </c>
      <c r="C17" s="142"/>
    </row>
    <row r="18" spans="1:12" ht="22.5" customHeight="1">
      <c r="A18" s="5" t="s">
        <v>38</v>
      </c>
      <c r="B18" s="5" t="s">
        <v>39</v>
      </c>
      <c r="C18" s="142"/>
      <c r="D18" s="88"/>
    </row>
    <row r="19" spans="1:12" ht="22.5" customHeight="1">
      <c r="A19" s="5" t="s">
        <v>40</v>
      </c>
      <c r="B19" s="94" t="s">
        <v>41</v>
      </c>
      <c r="C19" s="169"/>
      <c r="D19" s="88"/>
    </row>
    <row r="20" spans="1:12" ht="22.5" customHeight="1" thickBot="1">
      <c r="A20" s="22" t="s">
        <v>42</v>
      </c>
      <c r="B20" s="95" t="s">
        <v>43</v>
      </c>
      <c r="C20" s="166"/>
      <c r="D20" s="207"/>
      <c r="E20" s="208"/>
    </row>
    <row r="21" spans="1:12" ht="14.5" customHeight="1">
      <c r="B21" s="52" t="s">
        <v>44</v>
      </c>
      <c r="C21" s="165"/>
      <c r="E21" s="96"/>
    </row>
    <row r="22" spans="1:12" ht="14.5" customHeight="1">
      <c r="B22" s="52" t="s">
        <v>45</v>
      </c>
      <c r="C22" s="132"/>
      <c r="E22" s="96"/>
    </row>
    <row r="23" spans="1:12" ht="14.5" customHeight="1">
      <c r="B23" s="2" t="s">
        <v>46</v>
      </c>
    </row>
    <row r="24" spans="1:12" ht="14.5" customHeight="1">
      <c r="B24" s="2" t="s">
        <v>47</v>
      </c>
    </row>
    <row r="25" spans="1:12" ht="14.5" customHeight="1">
      <c r="B25" s="2" t="s">
        <v>48</v>
      </c>
    </row>
    <row r="26" spans="1:12" ht="14.5" customHeight="1">
      <c r="B26" s="2" t="s">
        <v>49</v>
      </c>
    </row>
    <row r="27" spans="1:12" ht="14.5" customHeight="1">
      <c r="B27" s="2" t="s">
        <v>50</v>
      </c>
    </row>
    <row r="28" spans="1:12" ht="14.5" customHeight="1">
      <c r="B28" s="2" t="s">
        <v>51</v>
      </c>
    </row>
    <row r="29" spans="1:12" ht="22.5" customHeight="1" thickBot="1">
      <c r="A29" s="2" t="s">
        <v>52</v>
      </c>
    </row>
    <row r="30" spans="1:12" s="97" customFormat="1" ht="22.5" customHeight="1">
      <c r="A30" s="64" t="s">
        <v>53</v>
      </c>
      <c r="B30" s="56" t="s">
        <v>54</v>
      </c>
      <c r="C30" s="56" t="s">
        <v>55</v>
      </c>
      <c r="D30" s="56" t="s">
        <v>56</v>
      </c>
      <c r="E30" s="150" t="s">
        <v>57</v>
      </c>
      <c r="L30" s="98"/>
    </row>
    <row r="31" spans="1:12" ht="19.5" customHeight="1">
      <c r="A31" s="104"/>
      <c r="B31" s="167"/>
      <c r="C31" s="81" t="str">
        <f>IFERROR(VLOOKUP(B31,講座一覧!$1:$1048576,7,0),"")</f>
        <v/>
      </c>
      <c r="D31" s="60"/>
      <c r="E31" s="61" t="str">
        <f>IFERROR(C31*D31,"")</f>
        <v/>
      </c>
    </row>
    <row r="32" spans="1:12" ht="19.5" customHeight="1">
      <c r="A32" s="20"/>
      <c r="B32" s="167"/>
      <c r="C32" s="81" t="str">
        <f>IFERROR(VLOOKUP(B32,講座一覧!$1:$1048576,7,0),"")</f>
        <v/>
      </c>
      <c r="D32" s="60"/>
      <c r="E32" s="61" t="str">
        <f t="shared" ref="E32:E40" si="0">IFERROR(C32*D32,"")</f>
        <v/>
      </c>
    </row>
    <row r="33" spans="1:12" ht="19.5" customHeight="1">
      <c r="A33" s="20"/>
      <c r="B33" s="167"/>
      <c r="C33" s="81" t="str">
        <f>IFERROR(VLOOKUP(B33,講座一覧!$1:$1048576,7,0),"")</f>
        <v/>
      </c>
      <c r="D33" s="60"/>
      <c r="E33" s="61" t="str">
        <f t="shared" si="0"/>
        <v/>
      </c>
    </row>
    <row r="34" spans="1:12" ht="19.5" customHeight="1">
      <c r="A34" s="20"/>
      <c r="B34" s="167"/>
      <c r="C34" s="81" t="str">
        <f>IFERROR(VLOOKUP(B34,講座一覧!$1:$1048576,7,0),"")</f>
        <v/>
      </c>
      <c r="D34" s="60"/>
      <c r="E34" s="61" t="str">
        <f t="shared" si="0"/>
        <v/>
      </c>
    </row>
    <row r="35" spans="1:12" ht="19.5" customHeight="1">
      <c r="A35" s="20"/>
      <c r="B35" s="167"/>
      <c r="C35" s="81" t="str">
        <f>IFERROR(VLOOKUP(B35,講座一覧!$1:$1048576,7,0),"")</f>
        <v/>
      </c>
      <c r="D35" s="60"/>
      <c r="E35" s="61" t="str">
        <f t="shared" si="0"/>
        <v/>
      </c>
    </row>
    <row r="36" spans="1:12" ht="19.5" customHeight="1">
      <c r="A36" s="20"/>
      <c r="B36" s="167"/>
      <c r="C36" s="81" t="str">
        <f>IFERROR(VLOOKUP(B36,講座一覧!$1:$1048576,7,0),"")</f>
        <v/>
      </c>
      <c r="D36" s="60"/>
      <c r="E36" s="61" t="str">
        <f t="shared" si="0"/>
        <v/>
      </c>
    </row>
    <row r="37" spans="1:12" ht="19.5" customHeight="1">
      <c r="A37" s="20"/>
      <c r="B37" s="167"/>
      <c r="C37" s="81" t="str">
        <f>IFERROR(VLOOKUP(B37,講座一覧!$1:$1048576,7,0),"")</f>
        <v/>
      </c>
      <c r="D37" s="60"/>
      <c r="E37" s="61" t="str">
        <f t="shared" si="0"/>
        <v/>
      </c>
    </row>
    <row r="38" spans="1:12" ht="19.5" customHeight="1">
      <c r="A38" s="20"/>
      <c r="B38" s="167"/>
      <c r="C38" s="81" t="str">
        <f>IFERROR(VLOOKUP(B38,講座一覧!$1:$1048576,7,0),"")</f>
        <v/>
      </c>
      <c r="D38" s="60"/>
      <c r="E38" s="61" t="str">
        <f t="shared" si="0"/>
        <v/>
      </c>
    </row>
    <row r="39" spans="1:12" ht="19.5" customHeight="1">
      <c r="A39" s="20"/>
      <c r="B39" s="167"/>
      <c r="C39" s="81" t="str">
        <f>IFERROR(VLOOKUP(B39,講座一覧!$1:$1048576,7,0),"")</f>
        <v/>
      </c>
      <c r="D39" s="60"/>
      <c r="E39" s="61" t="str">
        <f t="shared" si="0"/>
        <v/>
      </c>
    </row>
    <row r="40" spans="1:12" ht="19.5" customHeight="1" thickBot="1">
      <c r="A40" s="21"/>
      <c r="B40" s="168"/>
      <c r="C40" s="153" t="str">
        <f>IFERROR(VLOOKUP(B40,講座一覧!$1:$1048576,7,0),"")</f>
        <v/>
      </c>
      <c r="D40" s="62"/>
      <c r="E40" s="63" t="str">
        <f t="shared" si="0"/>
        <v/>
      </c>
    </row>
    <row r="41" spans="1:12" ht="7" customHeight="1"/>
    <row r="42" spans="1:12" s="1" customFormat="1" ht="22.5" customHeight="1" thickBot="1">
      <c r="C42" s="99" t="s">
        <v>58</v>
      </c>
      <c r="D42" s="100">
        <f>SUM(D31:D40)</f>
        <v>0</v>
      </c>
      <c r="E42" s="101">
        <f>SUM(E31:E40)</f>
        <v>0</v>
      </c>
      <c r="L42" s="55"/>
    </row>
    <row r="43" spans="1:12">
      <c r="E43" s="130" t="s">
        <v>59</v>
      </c>
    </row>
    <row r="44" spans="1:12" ht="9" customHeight="1"/>
    <row r="45" spans="1:12" ht="9" customHeight="1"/>
  </sheetData>
  <mergeCells count="11">
    <mergeCell ref="A3:E4"/>
    <mergeCell ref="D20:E20"/>
    <mergeCell ref="D12:E12"/>
    <mergeCell ref="D13:E14"/>
    <mergeCell ref="D15:E15"/>
    <mergeCell ref="C6:E6"/>
    <mergeCell ref="C13:C14"/>
    <mergeCell ref="B9:E9"/>
    <mergeCell ref="B8:E8"/>
    <mergeCell ref="B11:E11"/>
    <mergeCell ref="C10:E10"/>
  </mergeCells>
  <phoneticPr fontId="4"/>
  <conditionalFormatting sqref="B10">
    <cfRule type="containsBlanks" dxfId="2" priority="1">
      <formula>LEN(TRIM(B10))=0</formula>
    </cfRule>
  </conditionalFormatting>
  <dataValidations count="5">
    <dataValidation type="custom" showInputMessage="1" showErrorMessage="1" errorTitle="郵便番号を入力してください" error="お手数ですが郵便番号を入力してください。" sqref="B11:E11" xr:uid="{5248B97E-D7BA-407A-B406-A6C88F35A0D2}">
      <formula1>$B$10&lt;&gt;""</formula1>
    </dataValidation>
    <dataValidation type="list" allowBlank="1" showInputMessage="1" showErrorMessage="1" sqref="C16" xr:uid="{0AD2785F-67D7-4640-AC7A-171F8D5A9EFE}">
      <formula1>"１：個人宛,２：教育担当者宛"</formula1>
    </dataValidation>
    <dataValidation type="list" allowBlank="1" showInputMessage="1" showErrorMessage="1" sqref="C17" xr:uid="{1C84013A-295C-4153-A772-B02E3C6ACBC3}">
      <formula1>"１：会社宛,２：個人宛"</formula1>
    </dataValidation>
    <dataValidation type="list" allowBlank="1" showInputMessage="1" showErrorMessage="1" sqref="C18" xr:uid="{12DAAF1D-1B6B-4A8C-B52C-8C7C6B79AA9F}">
      <formula1>"１：要,２：不要"</formula1>
    </dataValidation>
    <dataValidation type="list" allowBlank="1" showInputMessage="1" showErrorMessage="1" sqref="C19" xr:uid="{70CF7963-42FB-48EF-BC3B-690A01EA850E}">
      <formula1>"１：教育担当者宛,２：個人宛"</formula1>
    </dataValidation>
  </dataValidations>
  <hyperlinks>
    <hyperlink ref="A3" location="必ずお読みください!A1" display="必ずお読みください!A1" xr:uid="{2515FF7B-7E7C-4610-A219-040FE9BBDBD9}"/>
  </hyperlinks>
  <pageMargins left="0.59055118110236227" right="0.39370078740157483" top="0.39370078740157483" bottom="0.39370078740157483" header="0.51181102362204722" footer="0.51181102362204722"/>
  <pageSetup paperSize="9" orientation="portrait" r:id="rId1"/>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r:uid="{86B1772E-49EA-4637-89C2-1BA36DD6E347}">
          <x14:formula1>
            <xm:f>Sheet1!$A$1:$A$11</xm:f>
          </x14:formula1>
          <xm:sqref>B15</xm:sqref>
        </x14:dataValidation>
        <x14:dataValidation type="list" allowBlank="1" showInputMessage="1" showErrorMessage="1" xr:uid="{00000000-0002-0000-0100-000000000000}">
          <x14:formula1>
            <xm:f>講座一覧!$A$9:$A$183</xm:f>
          </x14:formula1>
          <xm:sqref>B31:B40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P24"/>
  <sheetViews>
    <sheetView zoomScale="90" zoomScaleNormal="90" workbookViewId="0"/>
  </sheetViews>
  <sheetFormatPr defaultColWidth="8.6328125" defaultRowHeight="14"/>
  <cols>
    <col min="1" max="1" width="2.6328125" style="1" customWidth="1"/>
    <col min="2" max="3" width="12.7265625" style="1" customWidth="1"/>
    <col min="4" max="4" width="5.90625" style="1" customWidth="1"/>
    <col min="5" max="5" width="9.90625" style="1" customWidth="1"/>
    <col min="6" max="6" width="22" style="1" customWidth="1"/>
    <col min="7" max="7" width="14.453125" style="1" customWidth="1"/>
    <col min="8" max="8" width="17.7265625" style="1" customWidth="1"/>
    <col min="9" max="9" width="12.90625" style="1" bestFit="1" customWidth="1"/>
    <col min="10" max="10" width="7.08984375" style="1" bestFit="1" customWidth="1"/>
    <col min="11" max="11" width="6.08984375" style="1" bestFit="1" customWidth="1"/>
    <col min="12" max="12" width="41.453125" style="1" customWidth="1"/>
    <col min="13" max="13" width="18.36328125" style="187" customWidth="1"/>
    <col min="14" max="14" width="16.453125" style="1" customWidth="1"/>
    <col min="15" max="15" width="22.6328125" style="1" hidden="1" customWidth="1"/>
    <col min="16" max="16384" width="8.6328125" style="1"/>
  </cols>
  <sheetData>
    <row r="1" spans="1:16" ht="16.5" customHeight="1">
      <c r="B1" s="82" t="s">
        <v>60</v>
      </c>
      <c r="C1" s="6"/>
      <c r="N1" s="102" t="s">
        <v>19</v>
      </c>
    </row>
    <row r="2" spans="1:16" ht="16.5" customHeight="1">
      <c r="B2" s="82"/>
      <c r="C2" s="6"/>
    </row>
    <row r="3" spans="1:16" ht="15" customHeight="1">
      <c r="B3" t="s">
        <v>61</v>
      </c>
      <c r="C3" s="6"/>
    </row>
    <row r="4" spans="1:16" ht="15" customHeight="1">
      <c r="B4" s="240" t="s">
        <v>62</v>
      </c>
      <c r="C4" s="240"/>
      <c r="D4" s="240"/>
      <c r="E4" s="240"/>
      <c r="F4" s="240"/>
      <c r="G4" s="240"/>
      <c r="H4" s="240"/>
      <c r="I4" s="240"/>
      <c r="J4" s="240"/>
      <c r="K4" s="240"/>
      <c r="L4" s="240"/>
      <c r="M4" s="155"/>
      <c r="N4" s="155"/>
    </row>
    <row r="5" spans="1:16" ht="15" customHeight="1">
      <c r="B5" s="139" t="s">
        <v>63</v>
      </c>
      <c r="C5" s="138"/>
      <c r="D5" s="138"/>
      <c r="E5" s="138"/>
      <c r="F5" s="138"/>
      <c r="G5" s="138"/>
      <c r="H5" s="138"/>
      <c r="I5" s="138"/>
      <c r="J5" s="138"/>
      <c r="K5" s="138"/>
      <c r="L5" s="138"/>
      <c r="M5" s="155"/>
      <c r="N5" s="155"/>
    </row>
    <row r="6" spans="1:16" ht="15" customHeight="1">
      <c r="B6" s="52" t="s">
        <v>64</v>
      </c>
      <c r="C6" s="48"/>
      <c r="D6" s="19"/>
      <c r="E6" s="19"/>
      <c r="F6" s="19"/>
      <c r="G6" s="19"/>
      <c r="H6"/>
      <c r="I6"/>
      <c r="J6"/>
      <c r="M6" s="155"/>
      <c r="N6" s="242"/>
    </row>
    <row r="7" spans="1:16" ht="15" customHeight="1">
      <c r="B7" s="156" t="s">
        <v>413</v>
      </c>
      <c r="C7" s="48"/>
      <c r="D7" s="19"/>
      <c r="E7" s="19"/>
      <c r="F7" s="19"/>
      <c r="G7" s="19"/>
      <c r="H7"/>
      <c r="I7"/>
      <c r="J7"/>
      <c r="M7" s="188"/>
      <c r="N7" s="242"/>
    </row>
    <row r="8" spans="1:16" ht="12" customHeight="1">
      <c r="B8" s="57" t="s">
        <v>65</v>
      </c>
      <c r="C8" s="48"/>
      <c r="D8" s="19"/>
      <c r="E8" s="19"/>
      <c r="F8" s="19"/>
      <c r="G8" s="19"/>
      <c r="H8"/>
      <c r="I8"/>
      <c r="J8"/>
      <c r="M8" s="188"/>
      <c r="N8" s="242"/>
    </row>
    <row r="9" spans="1:16" ht="15" customHeight="1">
      <c r="B9" s="57" t="s">
        <v>66</v>
      </c>
      <c r="C9" s="48"/>
      <c r="D9" s="19"/>
      <c r="E9" s="19"/>
      <c r="F9" s="19"/>
      <c r="G9" s="19"/>
      <c r="H9"/>
      <c r="I9"/>
      <c r="J9"/>
      <c r="M9" s="188"/>
      <c r="N9" s="242"/>
    </row>
    <row r="10" spans="1:16" ht="11.15" customHeight="1">
      <c r="B10" s="11" t="s">
        <v>372</v>
      </c>
      <c r="C10" s="48"/>
      <c r="D10" s="19"/>
      <c r="E10" s="19"/>
      <c r="F10" s="19"/>
      <c r="G10" s="19"/>
      <c r="H10"/>
      <c r="I10"/>
      <c r="J10"/>
      <c r="M10" s="189"/>
      <c r="N10" s="242"/>
    </row>
    <row r="11" spans="1:16" ht="15" customHeight="1" thickBot="1">
      <c r="B11" s="53"/>
      <c r="C11" s="54"/>
      <c r="D11" s="19"/>
      <c r="E11" s="19"/>
      <c r="F11" s="19"/>
      <c r="G11" s="19"/>
      <c r="H11"/>
      <c r="I11"/>
      <c r="J11"/>
      <c r="M11" s="102" t="s">
        <v>67</v>
      </c>
      <c r="N11" s="154">
        <f>SUM($N$15:N242)</f>
        <v>0</v>
      </c>
    </row>
    <row r="12" spans="1:16" s="2" customFormat="1" ht="36" customHeight="1">
      <c r="B12" s="245" t="s">
        <v>68</v>
      </c>
      <c r="C12" s="241" t="s">
        <v>69</v>
      </c>
      <c r="D12" s="243" t="s">
        <v>70</v>
      </c>
      <c r="E12" s="243"/>
      <c r="F12" s="243"/>
      <c r="G12" s="243"/>
      <c r="H12" s="243"/>
      <c r="I12" s="243" t="s">
        <v>71</v>
      </c>
      <c r="J12" s="243" t="s">
        <v>72</v>
      </c>
      <c r="K12" s="241" t="s">
        <v>73</v>
      </c>
      <c r="L12" s="241"/>
      <c r="M12" s="241"/>
      <c r="N12" s="195"/>
      <c r="O12" s="175" t="s">
        <v>307</v>
      </c>
    </row>
    <row r="13" spans="1:16" ht="40.5" customHeight="1">
      <c r="B13" s="246"/>
      <c r="C13" s="244"/>
      <c r="D13" s="83" t="s">
        <v>74</v>
      </c>
      <c r="E13" s="129" t="s">
        <v>75</v>
      </c>
      <c r="F13" s="247" t="s">
        <v>76</v>
      </c>
      <c r="G13" s="248"/>
      <c r="H13" s="249"/>
      <c r="I13" s="244"/>
      <c r="J13" s="244"/>
      <c r="K13" s="129" t="s">
        <v>77</v>
      </c>
      <c r="L13" s="83" t="s">
        <v>78</v>
      </c>
      <c r="M13" s="190" t="s">
        <v>79</v>
      </c>
      <c r="N13" s="196" t="s">
        <v>80</v>
      </c>
      <c r="O13" s="176"/>
      <c r="P13" s="2"/>
    </row>
    <row r="14" spans="1:16" s="2" customFormat="1" ht="48" customHeight="1">
      <c r="A14" s="157" t="s">
        <v>81</v>
      </c>
      <c r="B14" s="23" t="s">
        <v>82</v>
      </c>
      <c r="C14" s="24" t="s">
        <v>83</v>
      </c>
      <c r="D14" s="25" t="s">
        <v>84</v>
      </c>
      <c r="E14" s="49" t="s">
        <v>85</v>
      </c>
      <c r="F14" s="231" t="s">
        <v>374</v>
      </c>
      <c r="G14" s="232"/>
      <c r="H14" s="233"/>
      <c r="I14" s="50" t="s">
        <v>86</v>
      </c>
      <c r="J14" s="50" t="s">
        <v>87</v>
      </c>
      <c r="K14" s="50">
        <f>IFERROR(VLOOKUP(L14,講座一覧!$A$10:$G$183,5,0),"")</f>
        <v>101198</v>
      </c>
      <c r="L14" s="84" t="s">
        <v>412</v>
      </c>
      <c r="M14" s="191"/>
      <c r="N14" s="179">
        <f>IFERROR(VLOOKUP(L14,講座一覧!$A$10:$G$183,7,0),"")</f>
        <v>24200</v>
      </c>
      <c r="O14" s="177"/>
    </row>
    <row r="15" spans="1:16" s="2" customFormat="1" ht="30" customHeight="1">
      <c r="A15" s="2">
        <v>1</v>
      </c>
      <c r="B15" s="143"/>
      <c r="C15" s="144"/>
      <c r="D15" s="144"/>
      <c r="E15" s="145"/>
      <c r="F15" s="234"/>
      <c r="G15" s="235"/>
      <c r="H15" s="236"/>
      <c r="I15" s="146"/>
      <c r="J15" s="146"/>
      <c r="K15" s="186" t="str">
        <f>IFERROR(VLOOKUP(L15,講座一覧!$A$10:$G$183,5,0),"")</f>
        <v/>
      </c>
      <c r="L15" s="152"/>
      <c r="M15" s="83" t="str">
        <f>IFERROR(VLOOKUP(L15,講座一覧!$A$10:$G$183,3,0),"")</f>
        <v/>
      </c>
      <c r="N15" s="197" t="str">
        <f>IFERROR(VLOOKUP(L15,講座一覧!$A$10:$G$183,7,0),"")</f>
        <v/>
      </c>
      <c r="O15" s="178"/>
    </row>
    <row r="16" spans="1:16" s="2" customFormat="1" ht="30" customHeight="1">
      <c r="A16" s="2">
        <v>2</v>
      </c>
      <c r="B16" s="143"/>
      <c r="C16" s="144"/>
      <c r="D16" s="144" t="s">
        <v>88</v>
      </c>
      <c r="E16" s="145"/>
      <c r="F16" s="234"/>
      <c r="G16" s="235"/>
      <c r="H16" s="236"/>
      <c r="I16" s="146"/>
      <c r="J16" s="146"/>
      <c r="K16" s="186" t="str">
        <f>IFERROR(VLOOKUP(L16,講座一覧!$A$10:$G$183,5,0),"")</f>
        <v/>
      </c>
      <c r="L16" s="152"/>
      <c r="M16" s="83" t="str">
        <f>IFERROR(VLOOKUP(L16,講座一覧!$A$10:$G$183,3,0),"")</f>
        <v/>
      </c>
      <c r="N16" s="197" t="str">
        <f>IFERROR(VLOOKUP(L16,講座一覧!$A$10:$G$183,7,0),"")</f>
        <v/>
      </c>
      <c r="O16" s="178"/>
    </row>
    <row r="17" spans="1:15" s="2" customFormat="1" ht="30" customHeight="1">
      <c r="A17" s="2">
        <v>3</v>
      </c>
      <c r="B17" s="143"/>
      <c r="C17" s="144"/>
      <c r="D17" s="144" t="s">
        <v>88</v>
      </c>
      <c r="E17" s="145"/>
      <c r="F17" s="234"/>
      <c r="G17" s="235"/>
      <c r="H17" s="236"/>
      <c r="I17" s="146"/>
      <c r="J17" s="146"/>
      <c r="K17" s="186" t="str">
        <f>IFERROR(VLOOKUP(L17,講座一覧!$A$10:$G$183,5,0),"")</f>
        <v/>
      </c>
      <c r="L17" s="152"/>
      <c r="M17" s="83" t="str">
        <f>IFERROR(VLOOKUP(L17,講座一覧!$A$10:$G$183,3,0),"")</f>
        <v/>
      </c>
      <c r="N17" s="197" t="str">
        <f>IFERROR(VLOOKUP(L17,講座一覧!$A$10:$G$183,7,0),"")</f>
        <v/>
      </c>
      <c r="O17" s="178"/>
    </row>
    <row r="18" spans="1:15" s="2" customFormat="1" ht="30" customHeight="1">
      <c r="A18" s="2">
        <v>4</v>
      </c>
      <c r="B18" s="143"/>
      <c r="C18" s="144"/>
      <c r="D18" s="144" t="s">
        <v>88</v>
      </c>
      <c r="E18" s="145"/>
      <c r="F18" s="234"/>
      <c r="G18" s="235"/>
      <c r="H18" s="236"/>
      <c r="I18" s="146"/>
      <c r="J18" s="146"/>
      <c r="K18" s="186" t="str">
        <f>IFERROR(VLOOKUP(L18,講座一覧!$A$10:$G$183,5,0),"")</f>
        <v/>
      </c>
      <c r="L18" s="152"/>
      <c r="M18" s="83" t="str">
        <f>IFERROR(VLOOKUP(L18,講座一覧!$A$10:$G$183,3,0),"")</f>
        <v/>
      </c>
      <c r="N18" s="197" t="str">
        <f>IFERROR(VLOOKUP(L18,講座一覧!$A$10:$G$183,7,0),"")</f>
        <v/>
      </c>
      <c r="O18" s="178"/>
    </row>
    <row r="19" spans="1:15" s="2" customFormat="1" ht="30" customHeight="1">
      <c r="A19" s="2">
        <v>5</v>
      </c>
      <c r="B19" s="143"/>
      <c r="C19" s="144"/>
      <c r="D19" s="144" t="s">
        <v>88</v>
      </c>
      <c r="E19" s="145"/>
      <c r="F19" s="234"/>
      <c r="G19" s="235"/>
      <c r="H19" s="236"/>
      <c r="I19" s="146"/>
      <c r="J19" s="146"/>
      <c r="K19" s="186" t="str">
        <f>IFERROR(VLOOKUP(L19,講座一覧!$A$10:$G$183,5,0),"")</f>
        <v/>
      </c>
      <c r="L19" s="152"/>
      <c r="M19" s="83" t="str">
        <f>IFERROR(VLOOKUP(L19,講座一覧!$A$10:$G$183,3,0),"")</f>
        <v/>
      </c>
      <c r="N19" s="197" t="str">
        <f>IFERROR(VLOOKUP(L19,講座一覧!$A$10:$G$183,7,0),"")</f>
        <v/>
      </c>
      <c r="O19" s="178"/>
    </row>
    <row r="20" spans="1:15" s="2" customFormat="1" ht="30" customHeight="1">
      <c r="A20" s="2">
        <v>6</v>
      </c>
      <c r="B20" s="143"/>
      <c r="C20" s="144"/>
      <c r="D20" s="144" t="s">
        <v>88</v>
      </c>
      <c r="E20" s="145"/>
      <c r="F20" s="234"/>
      <c r="G20" s="235"/>
      <c r="H20" s="236"/>
      <c r="I20" s="146"/>
      <c r="J20" s="146"/>
      <c r="K20" s="186" t="str">
        <f>IFERROR(VLOOKUP(L20,講座一覧!$A$10:$G$183,5,0),"")</f>
        <v/>
      </c>
      <c r="L20" s="152"/>
      <c r="M20" s="83" t="str">
        <f>IFERROR(VLOOKUP(L20,講座一覧!$A$10:$G$183,3,0),"")</f>
        <v/>
      </c>
      <c r="N20" s="197" t="str">
        <f>IFERROR(VLOOKUP(L20,講座一覧!$A$10:$G$183,7,0),"")</f>
        <v/>
      </c>
      <c r="O20" s="178"/>
    </row>
    <row r="21" spans="1:15" s="2" customFormat="1" ht="30" customHeight="1">
      <c r="A21" s="2">
        <v>7</v>
      </c>
      <c r="B21" s="143"/>
      <c r="C21" s="144"/>
      <c r="D21" s="144" t="s">
        <v>88</v>
      </c>
      <c r="E21" s="145"/>
      <c r="F21" s="234"/>
      <c r="G21" s="235"/>
      <c r="H21" s="236"/>
      <c r="I21" s="146"/>
      <c r="J21" s="146"/>
      <c r="K21" s="186" t="str">
        <f>IFERROR(VLOOKUP(L21,講座一覧!$A$10:$G$183,5,0),"")</f>
        <v/>
      </c>
      <c r="L21" s="152"/>
      <c r="M21" s="83" t="str">
        <f>IFERROR(VLOOKUP(L21,講座一覧!$A$10:$G$183,3,0),"")</f>
        <v/>
      </c>
      <c r="N21" s="197" t="str">
        <f>IFERROR(VLOOKUP(L21,講座一覧!$A$10:$G$183,7,0),"")</f>
        <v/>
      </c>
      <c r="O21" s="178"/>
    </row>
    <row r="22" spans="1:15" s="2" customFormat="1" ht="30" customHeight="1">
      <c r="A22" s="2">
        <v>8</v>
      </c>
      <c r="B22" s="143"/>
      <c r="C22" s="144"/>
      <c r="D22" s="144" t="s">
        <v>88</v>
      </c>
      <c r="E22" s="145"/>
      <c r="F22" s="234"/>
      <c r="G22" s="235"/>
      <c r="H22" s="236"/>
      <c r="I22" s="146"/>
      <c r="J22" s="146"/>
      <c r="K22" s="186" t="str">
        <f>IFERROR(VLOOKUP(L22,講座一覧!$A$10:$G$183,5,0),"")</f>
        <v/>
      </c>
      <c r="L22" s="152"/>
      <c r="M22" s="83" t="str">
        <f>IFERROR(VLOOKUP(L22,講座一覧!$A$10:$G$183,3,0),"")</f>
        <v/>
      </c>
      <c r="N22" s="197" t="str">
        <f>IFERROR(VLOOKUP(L22,講座一覧!$A$10:$G$183,7,0),"")</f>
        <v/>
      </c>
      <c r="O22" s="178"/>
    </row>
    <row r="23" spans="1:15" s="2" customFormat="1" ht="30" customHeight="1">
      <c r="A23" s="2">
        <v>9</v>
      </c>
      <c r="B23" s="143"/>
      <c r="C23" s="144"/>
      <c r="D23" s="144" t="s">
        <v>88</v>
      </c>
      <c r="E23" s="145"/>
      <c r="F23" s="234"/>
      <c r="G23" s="235"/>
      <c r="H23" s="236"/>
      <c r="I23" s="146"/>
      <c r="J23" s="146"/>
      <c r="K23" s="186" t="str">
        <f>IFERROR(VLOOKUP(L23,講座一覧!$A$10:$G$183,5,0),"")</f>
        <v/>
      </c>
      <c r="L23" s="152"/>
      <c r="M23" s="83" t="str">
        <f>IFERROR(VLOOKUP(L23,講座一覧!$A$10:$G$183,3,0),"")</f>
        <v/>
      </c>
      <c r="N23" s="197" t="str">
        <f>IFERROR(VLOOKUP(L23,講座一覧!$A$10:$G$183,7,0),"")</f>
        <v/>
      </c>
      <c r="O23" s="178"/>
    </row>
    <row r="24" spans="1:15" s="2" customFormat="1" ht="30" customHeight="1" thickBot="1">
      <c r="A24" s="2">
        <v>10</v>
      </c>
      <c r="B24" s="180"/>
      <c r="C24" s="181"/>
      <c r="D24" s="181" t="s">
        <v>88</v>
      </c>
      <c r="E24" s="182"/>
      <c r="F24" s="237"/>
      <c r="G24" s="238"/>
      <c r="H24" s="239"/>
      <c r="I24" s="183"/>
      <c r="J24" s="183"/>
      <c r="K24" s="192" t="str">
        <f>IFERROR(VLOOKUP(L24,講座一覧!$A$10:$G$183,5,0),"")</f>
        <v/>
      </c>
      <c r="L24" s="184"/>
      <c r="M24" s="193" t="str">
        <f>IFERROR(VLOOKUP(L24,講座一覧!$A$10:$G$183,3,0),"")</f>
        <v/>
      </c>
      <c r="N24" s="198" t="str">
        <f>IFERROR(VLOOKUP(L24,講座一覧!$A$10:$G$183,7,0),"")</f>
        <v/>
      </c>
      <c r="O24" s="178"/>
    </row>
  </sheetData>
  <mergeCells count="20">
    <mergeCell ref="B4:L4"/>
    <mergeCell ref="K12:M12"/>
    <mergeCell ref="N6:N10"/>
    <mergeCell ref="I12:I13"/>
    <mergeCell ref="B12:B13"/>
    <mergeCell ref="C12:C13"/>
    <mergeCell ref="J12:J13"/>
    <mergeCell ref="D12:H12"/>
    <mergeCell ref="F13:H13"/>
    <mergeCell ref="F24:H24"/>
    <mergeCell ref="F15:H15"/>
    <mergeCell ref="F16:H16"/>
    <mergeCell ref="F17:H17"/>
    <mergeCell ref="F18:H18"/>
    <mergeCell ref="F19:H19"/>
    <mergeCell ref="F14:H14"/>
    <mergeCell ref="F20:H20"/>
    <mergeCell ref="F21:H21"/>
    <mergeCell ref="F22:H22"/>
    <mergeCell ref="F23:H23"/>
  </mergeCells>
  <phoneticPr fontId="4"/>
  <conditionalFormatting sqref="E15:E24">
    <cfRule type="containsBlanks" dxfId="1" priority="5">
      <formula>LEN(TRIM(E15))=0</formula>
    </cfRule>
  </conditionalFormatting>
  <conditionalFormatting sqref="O15:O24">
    <cfRule type="expression" dxfId="0" priority="3">
      <formula>OR($K15=99901,$K15=99902,$K15=99905,$K15=101056,$K15=101057,$K15=100748,$K15=101061,$K15=101062)</formula>
    </cfRule>
  </conditionalFormatting>
  <dataValidations count="4">
    <dataValidation type="list" allowBlank="1" showInputMessage="1" showErrorMessage="1" sqref="D15:D24" xr:uid="{00000000-0002-0000-0200-000000000000}">
      <formula1>"自宅,勤務先"</formula1>
    </dataValidation>
    <dataValidation type="list" allowBlank="1" showInputMessage="1" showErrorMessage="1" sqref="D14" xr:uid="{00000000-0002-0000-0200-000001000000}">
      <formula1>"　,自宅,勤務先"</formula1>
    </dataValidation>
    <dataValidation type="custom" showInputMessage="1" showErrorMessage="1" errorTitle="郵便番号を入力してください。" error="お手数ですが郵便番号を入力してください。" sqref="F15:F24" xr:uid="{9641B47B-82EB-4644-8F71-12D443CA785E}">
      <formula1>$E15&lt;&gt;""</formula1>
    </dataValidation>
    <dataValidation type="textLength" imeMode="on" allowBlank="1" showInputMessage="1" showErrorMessage="1" sqref="B15:C24" xr:uid="{341646FD-A0DC-40D1-B0D6-62726DFB8C22}">
      <formula1>0</formula1>
      <formula2>10</formula2>
    </dataValidation>
  </dataValidations>
  <printOptions horizontalCentered="1"/>
  <pageMargins left="0.23622047244094491" right="0.23622047244094491" top="0.74803149606299213" bottom="0.19685039370078741" header="0.31496062992125984" footer="0.31496062992125984"/>
  <pageSetup paperSize="9" scale="60" fitToHeight="0" orientation="landscape" r:id="rId1"/>
  <headerFooter alignWithMargins="0"/>
  <extLst>
    <ext xmlns:x14="http://schemas.microsoft.com/office/spreadsheetml/2009/9/main" uri="{CCE6A557-97BC-4b89-ADB6-D9C93CAAB3DF}">
      <x14:dataValidations xmlns:xm="http://schemas.microsoft.com/office/excel/2006/main" count="2">
        <x14:dataValidation type="list" showInputMessage="1" showErrorMessage="1" xr:uid="{B277C32B-AFEC-4FD8-A7C0-E3D93AD9FE17}">
          <x14:formula1>
            <xm:f>講座一覧!$A$9:$A$183</xm:f>
          </x14:formula1>
          <xm:sqref>L14</xm:sqref>
        </x14:dataValidation>
        <x14:dataValidation type="list" allowBlank="1" showInputMessage="1" showErrorMessage="1" xr:uid="{00C92948-41BB-4053-B5FC-CED32C9C8FDE}">
          <x14:formula1>
            <xm:f>講座一覧!$A$9:$A$183</xm:f>
          </x14:formula1>
          <xm:sqref>L15:L24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188"/>
  <sheetViews>
    <sheetView zoomScale="115" zoomScaleNormal="115" workbookViewId="0">
      <pane ySplit="9" topLeftCell="A10" activePane="bottomLeft" state="frozen"/>
      <selection pane="bottomLeft"/>
    </sheetView>
  </sheetViews>
  <sheetFormatPr defaultColWidth="8.6328125" defaultRowHeight="12.5"/>
  <cols>
    <col min="1" max="1" width="81.90625" style="106" customWidth="1"/>
    <col min="2" max="2" width="8.90625" style="106" customWidth="1"/>
    <col min="3" max="3" width="11.08984375" style="127" customWidth="1"/>
    <col min="4" max="4" width="11.08984375" style="107" bestFit="1" customWidth="1"/>
    <col min="5" max="5" width="10.08984375" style="127" customWidth="1"/>
    <col min="6" max="6" width="9.7265625" style="128" bestFit="1" customWidth="1"/>
    <col min="7" max="7" width="15.90625" style="57" bestFit="1" customWidth="1"/>
    <col min="8" max="10" width="8.6328125" style="57"/>
    <col min="11" max="11" width="40.6328125" style="57" customWidth="1"/>
    <col min="12" max="12" width="8.6328125" style="58"/>
    <col min="13" max="13" width="16.6328125" style="57" customWidth="1"/>
    <col min="14" max="16384" width="8.6328125" style="57"/>
  </cols>
  <sheetData>
    <row r="1" spans="1:13" ht="19.5">
      <c r="A1" s="105" t="s">
        <v>89</v>
      </c>
      <c r="B1" s="105"/>
      <c r="C1" s="106"/>
      <c r="E1" s="106"/>
      <c r="G1" s="108">
        <v>45995</v>
      </c>
    </row>
    <row r="2" spans="1:13" ht="6.65" customHeight="1">
      <c r="B2" s="105"/>
      <c r="C2" s="106"/>
      <c r="E2" s="106"/>
      <c r="F2" s="108"/>
    </row>
    <row r="3" spans="1:13" ht="11.5" customHeight="1">
      <c r="A3" s="147" t="s">
        <v>414</v>
      </c>
      <c r="B3" s="148"/>
      <c r="C3" s="106"/>
      <c r="E3" s="106"/>
      <c r="F3" s="108"/>
    </row>
    <row r="4" spans="1:13" ht="11.5" customHeight="1">
      <c r="A4" s="147" t="s">
        <v>364</v>
      </c>
      <c r="B4" s="148"/>
      <c r="C4" s="106"/>
      <c r="E4" s="106"/>
      <c r="F4" s="108"/>
    </row>
    <row r="5" spans="1:13" ht="11.5" customHeight="1">
      <c r="A5" s="147" t="s">
        <v>329</v>
      </c>
      <c r="B5" s="148"/>
      <c r="C5" s="106"/>
      <c r="E5" s="106"/>
      <c r="F5" s="108"/>
    </row>
    <row r="6" spans="1:13" ht="11.5" customHeight="1">
      <c r="A6" s="147" t="s">
        <v>331</v>
      </c>
      <c r="B6" s="148"/>
      <c r="C6" s="106"/>
      <c r="E6" s="106"/>
      <c r="F6" s="108"/>
    </row>
    <row r="7" spans="1:13" ht="8.5" customHeight="1">
      <c r="A7" s="105"/>
      <c r="B7" s="105"/>
      <c r="C7" s="106"/>
      <c r="E7" s="106"/>
      <c r="F7" s="108"/>
    </row>
    <row r="8" spans="1:13" ht="15">
      <c r="A8" s="109" t="s">
        <v>54</v>
      </c>
      <c r="B8" s="109" t="s">
        <v>90</v>
      </c>
      <c r="C8" s="109" t="s">
        <v>91</v>
      </c>
      <c r="D8" s="109" t="s">
        <v>92</v>
      </c>
      <c r="E8" s="109" t="s">
        <v>93</v>
      </c>
      <c r="F8" s="110" t="s">
        <v>94</v>
      </c>
      <c r="G8" s="111" t="s">
        <v>95</v>
      </c>
      <c r="L8" s="57"/>
      <c r="M8" s="59"/>
    </row>
    <row r="9" spans="1:13" ht="15" hidden="1">
      <c r="A9" s="109"/>
      <c r="B9" s="109"/>
      <c r="C9" s="109"/>
      <c r="D9" s="109"/>
      <c r="E9" s="109"/>
      <c r="F9" s="110"/>
      <c r="G9" s="111"/>
      <c r="L9" s="57"/>
      <c r="M9" s="59"/>
    </row>
    <row r="10" spans="1:13">
      <c r="A10" s="112" t="s">
        <v>96</v>
      </c>
      <c r="B10" s="112"/>
      <c r="C10" s="112"/>
      <c r="D10" s="113"/>
      <c r="E10" s="113"/>
      <c r="F10" s="113"/>
      <c r="G10" s="114"/>
      <c r="L10" s="57"/>
      <c r="M10" s="59"/>
    </row>
    <row r="11" spans="1:13" ht="15" customHeight="1">
      <c r="A11" s="115" t="s">
        <v>339</v>
      </c>
      <c r="B11" s="115"/>
      <c r="C11" s="151" t="s">
        <v>97</v>
      </c>
      <c r="D11" s="116" t="s">
        <v>298</v>
      </c>
      <c r="E11" s="117">
        <v>101198</v>
      </c>
      <c r="F11" s="117">
        <v>2</v>
      </c>
      <c r="G11" s="118">
        <v>24200</v>
      </c>
      <c r="L11" s="57"/>
      <c r="M11" s="58"/>
    </row>
    <row r="12" spans="1:13" ht="15" customHeight="1">
      <c r="A12" s="115" t="s">
        <v>330</v>
      </c>
      <c r="B12" s="115"/>
      <c r="C12" s="151" t="s">
        <v>97</v>
      </c>
      <c r="D12" s="116" t="s">
        <v>98</v>
      </c>
      <c r="E12" s="117">
        <v>101197</v>
      </c>
      <c r="F12" s="117">
        <v>2</v>
      </c>
      <c r="G12" s="118">
        <v>16830</v>
      </c>
      <c r="L12" s="57"/>
      <c r="M12" s="58"/>
    </row>
    <row r="13" spans="1:13" ht="15" customHeight="1">
      <c r="A13" s="115" t="s">
        <v>319</v>
      </c>
      <c r="B13" s="115"/>
      <c r="C13" s="151" t="s">
        <v>97</v>
      </c>
      <c r="D13" s="116" t="s">
        <v>99</v>
      </c>
      <c r="E13" s="117">
        <v>101196</v>
      </c>
      <c r="F13" s="117">
        <v>2</v>
      </c>
      <c r="G13" s="118">
        <v>17600</v>
      </c>
      <c r="L13" s="57"/>
      <c r="M13" s="58"/>
    </row>
    <row r="14" spans="1:13" ht="15" customHeight="1">
      <c r="A14" s="115" t="s">
        <v>340</v>
      </c>
      <c r="B14" s="115"/>
      <c r="C14" s="151" t="s">
        <v>97</v>
      </c>
      <c r="D14" s="116" t="s">
        <v>312</v>
      </c>
      <c r="E14" s="117">
        <v>101211</v>
      </c>
      <c r="F14" s="117">
        <v>6</v>
      </c>
      <c r="G14" s="118">
        <v>44000</v>
      </c>
      <c r="L14" s="57"/>
      <c r="M14" s="58"/>
    </row>
    <row r="15" spans="1:13" ht="15" customHeight="1">
      <c r="A15" s="115" t="s">
        <v>303</v>
      </c>
      <c r="B15" s="115"/>
      <c r="C15" s="151" t="s">
        <v>97</v>
      </c>
      <c r="D15" s="116" t="s">
        <v>100</v>
      </c>
      <c r="E15" s="117">
        <v>101192</v>
      </c>
      <c r="F15" s="117">
        <v>2</v>
      </c>
      <c r="G15" s="118">
        <v>22000</v>
      </c>
      <c r="L15" s="57"/>
      <c r="M15" s="58"/>
    </row>
    <row r="16" spans="1:13" ht="15" customHeight="1">
      <c r="A16" s="115" t="s">
        <v>318</v>
      </c>
      <c r="B16" s="115"/>
      <c r="C16" s="151" t="s">
        <v>97</v>
      </c>
      <c r="D16" s="116" t="s">
        <v>101</v>
      </c>
      <c r="E16" s="117">
        <v>101199</v>
      </c>
      <c r="F16" s="117">
        <v>2</v>
      </c>
      <c r="G16" s="118">
        <v>22000</v>
      </c>
      <c r="L16" s="57"/>
      <c r="M16" s="58"/>
    </row>
    <row r="17" spans="1:13" ht="15" customHeight="1">
      <c r="A17" s="115" t="s">
        <v>341</v>
      </c>
      <c r="B17" s="115"/>
      <c r="C17" s="151" t="s">
        <v>97</v>
      </c>
      <c r="D17" s="116" t="s">
        <v>102</v>
      </c>
      <c r="E17" s="117">
        <v>101200</v>
      </c>
      <c r="F17" s="117">
        <v>2</v>
      </c>
      <c r="G17" s="118">
        <v>22000</v>
      </c>
      <c r="L17" s="57"/>
      <c r="M17" s="58"/>
    </row>
    <row r="18" spans="1:13" ht="15" customHeight="1">
      <c r="A18" s="115" t="s">
        <v>342</v>
      </c>
      <c r="B18" s="115"/>
      <c r="C18" s="151" t="s">
        <v>97</v>
      </c>
      <c r="D18" s="116" t="s">
        <v>299</v>
      </c>
      <c r="E18" s="117">
        <v>101201</v>
      </c>
      <c r="F18" s="117">
        <v>2</v>
      </c>
      <c r="G18" s="118">
        <v>22000</v>
      </c>
      <c r="L18" s="57"/>
      <c r="M18" s="58"/>
    </row>
    <row r="19" spans="1:13" ht="15" customHeight="1">
      <c r="A19" s="115" t="s">
        <v>343</v>
      </c>
      <c r="B19" s="115"/>
      <c r="C19" s="151" t="s">
        <v>97</v>
      </c>
      <c r="D19" s="116" t="s">
        <v>300</v>
      </c>
      <c r="E19" s="117">
        <v>101202</v>
      </c>
      <c r="F19" s="117">
        <v>2</v>
      </c>
      <c r="G19" s="118">
        <v>22000</v>
      </c>
      <c r="L19" s="57"/>
      <c r="M19" s="58"/>
    </row>
    <row r="20" spans="1:13" ht="15" customHeight="1">
      <c r="A20" s="115" t="s">
        <v>344</v>
      </c>
      <c r="B20" s="115"/>
      <c r="C20" s="151" t="s">
        <v>97</v>
      </c>
      <c r="D20" s="116" t="s">
        <v>301</v>
      </c>
      <c r="E20" s="117">
        <v>101203</v>
      </c>
      <c r="F20" s="117">
        <v>2</v>
      </c>
      <c r="G20" s="118">
        <v>22000</v>
      </c>
      <c r="L20" s="57"/>
      <c r="M20" s="58"/>
    </row>
    <row r="21" spans="1:13" ht="15" customHeight="1">
      <c r="A21" s="115" t="s">
        <v>391</v>
      </c>
      <c r="B21" s="115"/>
      <c r="C21" s="151" t="s">
        <v>97</v>
      </c>
      <c r="D21" s="116" t="s">
        <v>367</v>
      </c>
      <c r="E21" s="117">
        <v>101216</v>
      </c>
      <c r="F21" s="117">
        <v>2</v>
      </c>
      <c r="G21" s="118">
        <v>15400</v>
      </c>
      <c r="L21" s="57"/>
      <c r="M21" s="58"/>
    </row>
    <row r="22" spans="1:13" ht="15" customHeight="1">
      <c r="A22" s="115" t="s">
        <v>392</v>
      </c>
      <c r="B22" s="115"/>
      <c r="C22" s="151" t="s">
        <v>97</v>
      </c>
      <c r="D22" s="116" t="s">
        <v>368</v>
      </c>
      <c r="E22" s="117">
        <v>101217</v>
      </c>
      <c r="F22" s="117">
        <v>2</v>
      </c>
      <c r="G22" s="118">
        <v>15400</v>
      </c>
      <c r="L22" s="57"/>
      <c r="M22" s="58"/>
    </row>
    <row r="23" spans="1:13" ht="15" customHeight="1">
      <c r="A23" s="115" t="s">
        <v>103</v>
      </c>
      <c r="B23" s="115"/>
      <c r="C23" s="151" t="s">
        <v>97</v>
      </c>
      <c r="D23" s="116" t="s">
        <v>104</v>
      </c>
      <c r="E23" s="117">
        <v>101179</v>
      </c>
      <c r="F23" s="117">
        <v>2</v>
      </c>
      <c r="G23" s="118">
        <v>24200</v>
      </c>
      <c r="L23" s="57"/>
      <c r="M23" s="58"/>
    </row>
    <row r="24" spans="1:13" ht="15" customHeight="1">
      <c r="A24" s="115" t="s">
        <v>302</v>
      </c>
      <c r="B24" s="115"/>
      <c r="C24" s="151" t="s">
        <v>97</v>
      </c>
      <c r="D24" s="116" t="s">
        <v>105</v>
      </c>
      <c r="E24" s="117">
        <v>101182</v>
      </c>
      <c r="F24" s="117">
        <v>2</v>
      </c>
      <c r="G24" s="118">
        <v>26400</v>
      </c>
      <c r="L24" s="57"/>
      <c r="M24" s="58"/>
    </row>
    <row r="25" spans="1:13" ht="15" customHeight="1">
      <c r="A25" s="115" t="s">
        <v>356</v>
      </c>
      <c r="B25" s="115"/>
      <c r="C25" s="151" t="s">
        <v>97</v>
      </c>
      <c r="D25" s="116" t="s">
        <v>106</v>
      </c>
      <c r="E25" s="117">
        <v>101173</v>
      </c>
      <c r="F25" s="117">
        <v>2</v>
      </c>
      <c r="G25" s="118">
        <v>33000</v>
      </c>
      <c r="L25" s="57"/>
      <c r="M25" s="58"/>
    </row>
    <row r="26" spans="1:13" ht="15" customHeight="1">
      <c r="A26" s="115" t="s">
        <v>357</v>
      </c>
      <c r="B26" s="115"/>
      <c r="C26" s="151" t="s">
        <v>97</v>
      </c>
      <c r="D26" s="116" t="s">
        <v>107</v>
      </c>
      <c r="E26" s="117">
        <v>101167</v>
      </c>
      <c r="F26" s="117">
        <v>2</v>
      </c>
      <c r="G26" s="118">
        <v>28600.000000000004</v>
      </c>
      <c r="L26" s="57"/>
      <c r="M26" s="58"/>
    </row>
    <row r="27" spans="1:13" ht="15" customHeight="1">
      <c r="A27" s="115" t="s">
        <v>108</v>
      </c>
      <c r="B27" s="115"/>
      <c r="C27" s="151" t="s">
        <v>97</v>
      </c>
      <c r="D27" s="116" t="s">
        <v>109</v>
      </c>
      <c r="E27" s="117">
        <v>101162</v>
      </c>
      <c r="F27" s="117">
        <v>2</v>
      </c>
      <c r="G27" s="118">
        <v>24200.000000000004</v>
      </c>
      <c r="L27" s="57"/>
      <c r="M27" s="58"/>
    </row>
    <row r="28" spans="1:13" ht="15" customHeight="1">
      <c r="A28" s="115" t="s">
        <v>110</v>
      </c>
      <c r="B28" s="115"/>
      <c r="C28" s="151" t="s">
        <v>97</v>
      </c>
      <c r="D28" s="116" t="s">
        <v>111</v>
      </c>
      <c r="E28" s="117">
        <v>101158</v>
      </c>
      <c r="F28" s="117">
        <v>2</v>
      </c>
      <c r="G28" s="118">
        <v>26400.000000000004</v>
      </c>
      <c r="L28" s="57"/>
      <c r="M28" s="58"/>
    </row>
    <row r="29" spans="1:13" ht="15" customHeight="1">
      <c r="A29" s="115" t="s">
        <v>112</v>
      </c>
      <c r="B29" s="115"/>
      <c r="C29" s="151" t="s">
        <v>97</v>
      </c>
      <c r="D29" s="116" t="s">
        <v>113</v>
      </c>
      <c r="E29" s="117">
        <v>101146</v>
      </c>
      <c r="F29" s="117">
        <v>2</v>
      </c>
      <c r="G29" s="118">
        <v>24200.000000000004</v>
      </c>
      <c r="L29" s="57"/>
      <c r="M29" s="58"/>
    </row>
    <row r="30" spans="1:13" ht="15" customHeight="1">
      <c r="A30" s="115" t="s">
        <v>355</v>
      </c>
      <c r="B30" s="115"/>
      <c r="C30" s="151" t="s">
        <v>97</v>
      </c>
      <c r="D30" s="116" t="s">
        <v>114</v>
      </c>
      <c r="E30" s="117">
        <v>101159</v>
      </c>
      <c r="F30" s="117">
        <v>4</v>
      </c>
      <c r="G30" s="118">
        <v>48400</v>
      </c>
      <c r="L30" s="57"/>
      <c r="M30" s="58"/>
    </row>
    <row r="31" spans="1:13" ht="15" customHeight="1">
      <c r="A31" s="115" t="s">
        <v>417</v>
      </c>
      <c r="B31" s="115"/>
      <c r="C31" s="151" t="s">
        <v>97</v>
      </c>
      <c r="D31" s="116" t="s">
        <v>398</v>
      </c>
      <c r="E31" s="117">
        <v>101226</v>
      </c>
      <c r="F31" s="117">
        <v>2</v>
      </c>
      <c r="G31" s="118">
        <v>22000</v>
      </c>
      <c r="L31" s="57"/>
      <c r="M31" s="58"/>
    </row>
    <row r="32" spans="1:13" ht="15" customHeight="1">
      <c r="A32" s="115"/>
      <c r="B32" s="115"/>
      <c r="C32" s="151"/>
      <c r="D32" s="116"/>
      <c r="E32" s="117"/>
      <c r="F32" s="117"/>
      <c r="G32" s="118"/>
      <c r="L32" s="57"/>
      <c r="M32" s="58"/>
    </row>
    <row r="33" spans="1:13" ht="15" customHeight="1">
      <c r="A33" s="112" t="s">
        <v>315</v>
      </c>
      <c r="B33" s="112"/>
      <c r="C33" s="112"/>
      <c r="D33" s="113"/>
      <c r="E33" s="113"/>
      <c r="F33" s="113"/>
      <c r="G33" s="114"/>
      <c r="L33" s="57"/>
      <c r="M33" s="58"/>
    </row>
    <row r="34" spans="1:13" ht="15" customHeight="1">
      <c r="A34" s="116" t="s">
        <v>350</v>
      </c>
      <c r="B34" s="116" t="s">
        <v>117</v>
      </c>
      <c r="C34" s="151" t="s">
        <v>97</v>
      </c>
      <c r="D34" s="120" t="s">
        <v>316</v>
      </c>
      <c r="E34" s="120">
        <v>101213</v>
      </c>
      <c r="F34" s="120">
        <v>2</v>
      </c>
      <c r="G34" s="171">
        <v>12100</v>
      </c>
      <c r="L34" s="57"/>
      <c r="M34" s="58"/>
    </row>
    <row r="35" spans="1:13" ht="15" customHeight="1">
      <c r="A35" s="115" t="s">
        <v>351</v>
      </c>
      <c r="B35" s="115" t="s">
        <v>117</v>
      </c>
      <c r="C35" s="151" t="s">
        <v>97</v>
      </c>
      <c r="D35" s="116" t="s">
        <v>317</v>
      </c>
      <c r="E35" s="117">
        <v>101212</v>
      </c>
      <c r="F35" s="117">
        <v>6</v>
      </c>
      <c r="G35" s="118">
        <v>29700</v>
      </c>
      <c r="L35" s="57"/>
      <c r="M35" s="58"/>
    </row>
    <row r="36" spans="1:13" ht="15" customHeight="1">
      <c r="A36" s="115" t="s">
        <v>418</v>
      </c>
      <c r="B36" s="115" t="s">
        <v>399</v>
      </c>
      <c r="C36" s="151" t="s">
        <v>97</v>
      </c>
      <c r="D36" s="116" t="s">
        <v>400</v>
      </c>
      <c r="E36" s="116">
        <v>101227</v>
      </c>
      <c r="F36" s="117">
        <v>3</v>
      </c>
      <c r="G36" s="118">
        <v>27500</v>
      </c>
      <c r="L36" s="57"/>
      <c r="M36" s="58"/>
    </row>
    <row r="37" spans="1:13" ht="15" customHeight="1">
      <c r="A37" s="115" t="s">
        <v>419</v>
      </c>
      <c r="B37" s="115" t="s">
        <v>399</v>
      </c>
      <c r="C37" s="151" t="s">
        <v>97</v>
      </c>
      <c r="D37" s="116" t="s">
        <v>401</v>
      </c>
      <c r="E37" s="116">
        <v>101228</v>
      </c>
      <c r="F37" s="117">
        <v>3</v>
      </c>
      <c r="G37" s="118">
        <v>27500</v>
      </c>
      <c r="L37" s="57"/>
      <c r="M37" s="58"/>
    </row>
    <row r="38" spans="1:13" ht="15" customHeight="1">
      <c r="A38" s="115"/>
      <c r="B38" s="115"/>
      <c r="C38" s="115"/>
      <c r="D38" s="116"/>
      <c r="E38" s="117"/>
      <c r="F38" s="117"/>
      <c r="G38" s="118"/>
      <c r="L38" s="57"/>
      <c r="M38" s="58"/>
    </row>
    <row r="39" spans="1:13" ht="15" customHeight="1">
      <c r="A39" s="112" t="s">
        <v>115</v>
      </c>
      <c r="B39" s="112"/>
      <c r="C39" s="112"/>
      <c r="D39" s="113"/>
      <c r="E39" s="113"/>
      <c r="F39" s="113"/>
      <c r="G39" s="114"/>
      <c r="L39" s="57"/>
      <c r="M39" s="58"/>
    </row>
    <row r="40" spans="1:13" ht="15" customHeight="1">
      <c r="A40" s="116" t="s">
        <v>116</v>
      </c>
      <c r="B40" s="116" t="s">
        <v>117</v>
      </c>
      <c r="C40" s="151" t="s">
        <v>97</v>
      </c>
      <c r="D40" s="120" t="s">
        <v>118</v>
      </c>
      <c r="E40" s="120">
        <v>101180</v>
      </c>
      <c r="F40" s="120">
        <v>2</v>
      </c>
      <c r="G40" s="149">
        <v>15400</v>
      </c>
      <c r="L40" s="57"/>
      <c r="M40" s="58"/>
    </row>
    <row r="41" spans="1:13" ht="15" customHeight="1">
      <c r="A41" s="115" t="s">
        <v>119</v>
      </c>
      <c r="B41" s="115" t="s">
        <v>117</v>
      </c>
      <c r="C41" s="151" t="s">
        <v>97</v>
      </c>
      <c r="D41" s="116" t="s">
        <v>120</v>
      </c>
      <c r="E41" s="117">
        <v>101181</v>
      </c>
      <c r="F41" s="117">
        <v>2</v>
      </c>
      <c r="G41" s="118">
        <v>15400</v>
      </c>
      <c r="L41" s="57"/>
      <c r="M41" s="58"/>
    </row>
    <row r="42" spans="1:13" ht="15" customHeight="1">
      <c r="A42" s="115"/>
      <c r="B42" s="115"/>
      <c r="C42" s="115"/>
      <c r="D42" s="116"/>
      <c r="E42" s="117"/>
      <c r="F42" s="117"/>
      <c r="G42" s="118"/>
      <c r="L42" s="57"/>
      <c r="M42" s="58"/>
    </row>
    <row r="43" spans="1:13" ht="15" customHeight="1">
      <c r="A43" s="112" t="s">
        <v>424</v>
      </c>
      <c r="B43" s="112"/>
      <c r="C43" s="112"/>
      <c r="D43" s="113"/>
      <c r="E43" s="113"/>
      <c r="F43" s="113"/>
      <c r="G43" s="114"/>
      <c r="L43" s="57"/>
      <c r="M43" s="58"/>
    </row>
    <row r="44" spans="1:13" ht="15" customHeight="1">
      <c r="A44" s="115" t="s">
        <v>121</v>
      </c>
      <c r="B44" s="115"/>
      <c r="C44" s="151" t="s">
        <v>97</v>
      </c>
      <c r="D44" s="116" t="s">
        <v>122</v>
      </c>
      <c r="E44" s="117">
        <v>100756</v>
      </c>
      <c r="F44" s="117">
        <v>3</v>
      </c>
      <c r="G44" s="118">
        <v>22550.000000000004</v>
      </c>
      <c r="L44" s="57"/>
      <c r="M44" s="58"/>
    </row>
    <row r="45" spans="1:13" ht="15" customHeight="1">
      <c r="A45" s="115" t="s">
        <v>420</v>
      </c>
      <c r="B45" s="115"/>
      <c r="C45" s="151" t="s">
        <v>97</v>
      </c>
      <c r="D45" s="116" t="s">
        <v>397</v>
      </c>
      <c r="E45" s="117">
        <v>101232</v>
      </c>
      <c r="F45" s="117">
        <v>3</v>
      </c>
      <c r="G45" s="118">
        <v>20900</v>
      </c>
      <c r="L45" s="57"/>
      <c r="M45" s="58"/>
    </row>
    <row r="46" spans="1:13" ht="15" customHeight="1">
      <c r="A46" s="115" t="s">
        <v>426</v>
      </c>
      <c r="B46" s="115"/>
      <c r="C46" s="151" t="s">
        <v>97</v>
      </c>
      <c r="D46" s="116" t="s">
        <v>403</v>
      </c>
      <c r="E46" s="117">
        <v>101231</v>
      </c>
      <c r="F46" s="117">
        <v>2</v>
      </c>
      <c r="G46" s="118">
        <v>17600</v>
      </c>
      <c r="L46" s="57"/>
      <c r="M46" s="58"/>
    </row>
    <row r="47" spans="1:13" ht="15" customHeight="1">
      <c r="A47" s="115" t="s">
        <v>425</v>
      </c>
      <c r="B47" s="115"/>
      <c r="C47" s="151" t="s">
        <v>97</v>
      </c>
      <c r="D47" s="116" t="s">
        <v>123</v>
      </c>
      <c r="E47" s="117">
        <v>101176</v>
      </c>
      <c r="F47" s="117">
        <v>2</v>
      </c>
      <c r="G47" s="118">
        <v>22000</v>
      </c>
      <c r="L47" s="57"/>
      <c r="M47" s="58"/>
    </row>
    <row r="48" spans="1:13" ht="15" customHeight="1">
      <c r="A48" s="115"/>
      <c r="B48" s="115"/>
      <c r="C48" s="115"/>
      <c r="D48" s="116"/>
      <c r="E48" s="117"/>
      <c r="F48" s="117"/>
      <c r="G48" s="118"/>
      <c r="L48" s="57"/>
      <c r="M48" s="58"/>
    </row>
    <row r="49" spans="1:13" ht="15" customHeight="1">
      <c r="A49" s="112" t="s">
        <v>124</v>
      </c>
      <c r="B49" s="112"/>
      <c r="C49" s="112"/>
      <c r="D49" s="113"/>
      <c r="E49" s="113"/>
      <c r="F49" s="113"/>
      <c r="G49" s="114"/>
      <c r="L49" s="57"/>
      <c r="M49" s="58"/>
    </row>
    <row r="50" spans="1:13" ht="15" customHeight="1">
      <c r="A50" s="115" t="s">
        <v>347</v>
      </c>
      <c r="B50" s="115"/>
      <c r="C50" s="151" t="s">
        <v>97</v>
      </c>
      <c r="D50" s="116" t="s">
        <v>320</v>
      </c>
      <c r="E50" s="119">
        <v>101205</v>
      </c>
      <c r="F50" s="119">
        <v>8</v>
      </c>
      <c r="G50" s="118">
        <v>69300</v>
      </c>
      <c r="L50" s="57"/>
      <c r="M50" s="58"/>
    </row>
    <row r="51" spans="1:13" ht="15" customHeight="1">
      <c r="A51" s="115" t="s">
        <v>336</v>
      </c>
      <c r="B51" s="115"/>
      <c r="C51" s="151" t="s">
        <v>97</v>
      </c>
      <c r="D51" s="116" t="s">
        <v>305</v>
      </c>
      <c r="E51" s="119">
        <v>101206</v>
      </c>
      <c r="F51" s="119">
        <v>2</v>
      </c>
      <c r="G51" s="118">
        <v>22000</v>
      </c>
      <c r="L51" s="57"/>
      <c r="M51" s="58"/>
    </row>
    <row r="52" spans="1:13" ht="15" customHeight="1">
      <c r="A52" s="115" t="s">
        <v>337</v>
      </c>
      <c r="B52" s="115"/>
      <c r="C52" s="151" t="s">
        <v>97</v>
      </c>
      <c r="D52" s="116" t="s">
        <v>306</v>
      </c>
      <c r="E52" s="119">
        <v>101207</v>
      </c>
      <c r="F52" s="119">
        <v>2</v>
      </c>
      <c r="G52" s="118">
        <v>22000</v>
      </c>
      <c r="L52" s="57"/>
      <c r="M52" s="58"/>
    </row>
    <row r="53" spans="1:13" ht="15" customHeight="1">
      <c r="A53" s="115" t="s">
        <v>348</v>
      </c>
      <c r="B53" s="115"/>
      <c r="C53" s="151" t="s">
        <v>97</v>
      </c>
      <c r="D53" s="116" t="s">
        <v>321</v>
      </c>
      <c r="E53" s="119">
        <v>101208</v>
      </c>
      <c r="F53" s="119">
        <v>2</v>
      </c>
      <c r="G53" s="118">
        <v>22000</v>
      </c>
      <c r="L53" s="57"/>
      <c r="M53" s="58"/>
    </row>
    <row r="54" spans="1:13" ht="15" customHeight="1">
      <c r="A54" s="115" t="s">
        <v>349</v>
      </c>
      <c r="B54" s="115"/>
      <c r="C54" s="151" t="s">
        <v>97</v>
      </c>
      <c r="D54" s="116" t="s">
        <v>322</v>
      </c>
      <c r="E54" s="119">
        <v>101209</v>
      </c>
      <c r="F54" s="119">
        <v>2</v>
      </c>
      <c r="G54" s="118">
        <v>22000</v>
      </c>
      <c r="L54" s="57"/>
      <c r="M54" s="58"/>
    </row>
    <row r="55" spans="1:13" ht="15" customHeight="1">
      <c r="A55" s="115" t="s">
        <v>125</v>
      </c>
      <c r="B55" s="115"/>
      <c r="C55" s="151" t="s">
        <v>97</v>
      </c>
      <c r="D55" s="116" t="s">
        <v>126</v>
      </c>
      <c r="E55" s="119">
        <v>100643</v>
      </c>
      <c r="F55" s="119">
        <v>3</v>
      </c>
      <c r="G55" s="118">
        <v>30250.000000000004</v>
      </c>
      <c r="L55" s="57"/>
      <c r="M55" s="58"/>
    </row>
    <row r="56" spans="1:13" ht="15" customHeight="1">
      <c r="A56" s="115" t="s">
        <v>127</v>
      </c>
      <c r="B56" s="115"/>
      <c r="C56" s="151" t="s">
        <v>97</v>
      </c>
      <c r="D56" s="116" t="s">
        <v>128</v>
      </c>
      <c r="E56" s="117">
        <v>101126</v>
      </c>
      <c r="F56" s="117">
        <v>6</v>
      </c>
      <c r="G56" s="118">
        <v>51700.000000000007</v>
      </c>
      <c r="L56" s="57"/>
      <c r="M56" s="58"/>
    </row>
    <row r="57" spans="1:13" ht="15" customHeight="1">
      <c r="A57" s="115" t="s">
        <v>129</v>
      </c>
      <c r="B57" s="115"/>
      <c r="C57" s="151" t="s">
        <v>97</v>
      </c>
      <c r="D57" s="116" t="s">
        <v>130</v>
      </c>
      <c r="E57" s="117">
        <v>101127</v>
      </c>
      <c r="F57" s="117">
        <v>3</v>
      </c>
      <c r="G57" s="118">
        <v>26400.000000000004</v>
      </c>
      <c r="L57" s="57"/>
      <c r="M57" s="58"/>
    </row>
    <row r="58" spans="1:13" ht="15" customHeight="1">
      <c r="A58" s="115" t="s">
        <v>131</v>
      </c>
      <c r="B58" s="115"/>
      <c r="C58" s="151" t="s">
        <v>97</v>
      </c>
      <c r="D58" s="116" t="s">
        <v>132</v>
      </c>
      <c r="E58" s="117">
        <v>101128</v>
      </c>
      <c r="F58" s="117">
        <v>3</v>
      </c>
      <c r="G58" s="118">
        <v>26400.000000000004</v>
      </c>
      <c r="L58" s="57"/>
      <c r="M58" s="58"/>
    </row>
    <row r="59" spans="1:13" ht="15" customHeight="1">
      <c r="A59" s="115" t="s">
        <v>338</v>
      </c>
      <c r="B59" s="115"/>
      <c r="C59" s="151" t="s">
        <v>97</v>
      </c>
      <c r="D59" s="116" t="s">
        <v>304</v>
      </c>
      <c r="E59" s="117">
        <v>101204</v>
      </c>
      <c r="F59" s="117">
        <v>4</v>
      </c>
      <c r="G59" s="118">
        <v>22000</v>
      </c>
      <c r="L59" s="57"/>
      <c r="M59" s="58"/>
    </row>
    <row r="60" spans="1:13" ht="15" customHeight="1">
      <c r="A60" s="115" t="s">
        <v>133</v>
      </c>
      <c r="B60" s="115"/>
      <c r="C60" s="151" t="s">
        <v>97</v>
      </c>
      <c r="D60" s="116" t="s">
        <v>134</v>
      </c>
      <c r="E60" s="117">
        <v>101047</v>
      </c>
      <c r="F60" s="117">
        <v>5</v>
      </c>
      <c r="G60" s="118">
        <v>30800.000000000004</v>
      </c>
      <c r="L60" s="57"/>
      <c r="M60" s="58"/>
    </row>
    <row r="61" spans="1:13" ht="15" customHeight="1">
      <c r="A61" s="115" t="s">
        <v>393</v>
      </c>
      <c r="B61" s="115"/>
      <c r="C61" s="151" t="s">
        <v>97</v>
      </c>
      <c r="D61" s="116" t="s">
        <v>373</v>
      </c>
      <c r="E61" s="117">
        <v>101219</v>
      </c>
      <c r="F61" s="117">
        <v>2</v>
      </c>
      <c r="G61" s="118">
        <v>24200</v>
      </c>
      <c r="L61" s="57"/>
      <c r="M61" s="58"/>
    </row>
    <row r="62" spans="1:13" ht="15" customHeight="1">
      <c r="A62" s="115"/>
      <c r="B62" s="115"/>
      <c r="C62" s="115"/>
      <c r="D62" s="116"/>
      <c r="E62" s="117"/>
      <c r="F62" s="117"/>
      <c r="G62" s="118"/>
      <c r="L62" s="57"/>
      <c r="M62" s="58"/>
    </row>
    <row r="63" spans="1:13" ht="15" customHeight="1">
      <c r="A63" s="112" t="s">
        <v>135</v>
      </c>
      <c r="B63" s="112"/>
      <c r="C63" s="112"/>
      <c r="D63" s="113"/>
      <c r="E63" s="113"/>
      <c r="F63" s="113"/>
      <c r="G63" s="114"/>
      <c r="L63" s="57"/>
      <c r="M63" s="58"/>
    </row>
    <row r="64" spans="1:13" ht="15" customHeight="1">
      <c r="A64" s="115" t="s">
        <v>136</v>
      </c>
      <c r="B64" s="115"/>
      <c r="C64" s="151" t="s">
        <v>97</v>
      </c>
      <c r="D64" s="116" t="s">
        <v>137</v>
      </c>
      <c r="E64" s="117">
        <v>100704</v>
      </c>
      <c r="F64" s="117">
        <v>3</v>
      </c>
      <c r="G64" s="118">
        <v>21450</v>
      </c>
      <c r="L64" s="57"/>
      <c r="M64" s="58"/>
    </row>
    <row r="65" spans="1:13" ht="15" customHeight="1">
      <c r="A65" s="115" t="s">
        <v>138</v>
      </c>
      <c r="B65" s="115"/>
      <c r="C65" s="151" t="s">
        <v>97</v>
      </c>
      <c r="D65" s="116" t="s">
        <v>139</v>
      </c>
      <c r="E65" s="117">
        <v>100625</v>
      </c>
      <c r="F65" s="117">
        <v>3</v>
      </c>
      <c r="G65" s="118">
        <v>14080.000000000002</v>
      </c>
      <c r="L65" s="57"/>
      <c r="M65" s="58"/>
    </row>
    <row r="66" spans="1:13" ht="15" customHeight="1">
      <c r="A66" s="115" t="s">
        <v>140</v>
      </c>
      <c r="B66" s="115"/>
      <c r="C66" s="151" t="s">
        <v>97</v>
      </c>
      <c r="D66" s="116" t="s">
        <v>141</v>
      </c>
      <c r="E66" s="117">
        <v>101111</v>
      </c>
      <c r="F66" s="117">
        <v>4</v>
      </c>
      <c r="G66" s="118">
        <v>26840.000000000004</v>
      </c>
      <c r="L66" s="57"/>
      <c r="M66" s="58"/>
    </row>
    <row r="67" spans="1:13" ht="15" customHeight="1">
      <c r="A67" s="115" t="s">
        <v>142</v>
      </c>
      <c r="B67" s="115"/>
      <c r="C67" s="151" t="s">
        <v>97</v>
      </c>
      <c r="D67" s="116" t="s">
        <v>143</v>
      </c>
      <c r="E67" s="117">
        <v>101112</v>
      </c>
      <c r="F67" s="117">
        <v>4</v>
      </c>
      <c r="G67" s="118">
        <v>31130.000000000004</v>
      </c>
      <c r="L67" s="57"/>
      <c r="M67" s="58"/>
    </row>
    <row r="68" spans="1:13" ht="15" customHeight="1">
      <c r="A68" s="115" t="s">
        <v>144</v>
      </c>
      <c r="B68" s="115"/>
      <c r="C68" s="151" t="s">
        <v>97</v>
      </c>
      <c r="D68" s="116" t="s">
        <v>145</v>
      </c>
      <c r="E68" s="117">
        <v>100734</v>
      </c>
      <c r="F68" s="117">
        <v>5</v>
      </c>
      <c r="G68" s="118">
        <v>25850.000000000004</v>
      </c>
      <c r="L68" s="57"/>
      <c r="M68" s="58"/>
    </row>
    <row r="69" spans="1:13" ht="15" customHeight="1">
      <c r="A69" s="115" t="s">
        <v>146</v>
      </c>
      <c r="B69" s="115"/>
      <c r="C69" s="151" t="s">
        <v>97</v>
      </c>
      <c r="D69" s="116" t="s">
        <v>147</v>
      </c>
      <c r="E69" s="117">
        <v>101110</v>
      </c>
      <c r="F69" s="117">
        <v>5</v>
      </c>
      <c r="G69" s="118">
        <v>35200</v>
      </c>
      <c r="L69" s="57"/>
      <c r="M69" s="58"/>
    </row>
    <row r="70" spans="1:13" ht="15" customHeight="1">
      <c r="A70" s="115" t="s">
        <v>148</v>
      </c>
      <c r="B70" s="115"/>
      <c r="C70" s="151" t="s">
        <v>97</v>
      </c>
      <c r="D70" s="116" t="s">
        <v>149</v>
      </c>
      <c r="E70" s="117">
        <v>101115</v>
      </c>
      <c r="F70" s="117">
        <v>6</v>
      </c>
      <c r="G70" s="118">
        <v>39600</v>
      </c>
      <c r="L70" s="57"/>
      <c r="M70" s="58"/>
    </row>
    <row r="71" spans="1:13" ht="15" customHeight="1">
      <c r="A71" s="115" t="s">
        <v>150</v>
      </c>
      <c r="B71" s="115"/>
      <c r="C71" s="151" t="s">
        <v>97</v>
      </c>
      <c r="D71" s="116" t="s">
        <v>151</v>
      </c>
      <c r="E71" s="117">
        <v>101116</v>
      </c>
      <c r="F71" s="117">
        <v>3</v>
      </c>
      <c r="G71" s="118">
        <v>22000</v>
      </c>
      <c r="L71" s="57"/>
      <c r="M71" s="58"/>
    </row>
    <row r="72" spans="1:13" ht="15" customHeight="1">
      <c r="A72" s="115" t="s">
        <v>152</v>
      </c>
      <c r="B72" s="115"/>
      <c r="C72" s="151" t="s">
        <v>97</v>
      </c>
      <c r="D72" s="116" t="s">
        <v>153</v>
      </c>
      <c r="E72" s="117">
        <v>101117</v>
      </c>
      <c r="F72" s="117">
        <v>3</v>
      </c>
      <c r="G72" s="118">
        <v>23100.000000000004</v>
      </c>
      <c r="L72" s="57"/>
      <c r="M72" s="58"/>
    </row>
    <row r="73" spans="1:13" ht="15" customHeight="1">
      <c r="A73" s="115"/>
      <c r="B73" s="115"/>
      <c r="C73" s="115"/>
      <c r="D73" s="116"/>
      <c r="E73" s="117"/>
      <c r="F73" s="117"/>
      <c r="G73" s="118"/>
      <c r="L73" s="57"/>
      <c r="M73" s="58"/>
    </row>
    <row r="74" spans="1:13" ht="15" customHeight="1">
      <c r="A74" s="112" t="s">
        <v>154</v>
      </c>
      <c r="B74" s="112"/>
      <c r="C74" s="112"/>
      <c r="D74" s="113"/>
      <c r="E74" s="113"/>
      <c r="F74" s="113"/>
      <c r="G74" s="114"/>
      <c r="L74" s="57"/>
      <c r="M74" s="58"/>
    </row>
    <row r="75" spans="1:13" ht="15" customHeight="1">
      <c r="A75" s="116" t="s">
        <v>358</v>
      </c>
      <c r="B75" s="115"/>
      <c r="C75" s="151" t="s">
        <v>97</v>
      </c>
      <c r="D75" s="116" t="s">
        <v>155</v>
      </c>
      <c r="E75" s="120">
        <v>101168</v>
      </c>
      <c r="F75" s="120">
        <v>8</v>
      </c>
      <c r="G75" s="121">
        <v>69300</v>
      </c>
      <c r="L75" s="57"/>
      <c r="M75" s="58"/>
    </row>
    <row r="76" spans="1:13" ht="15" customHeight="1">
      <c r="A76" s="116" t="s">
        <v>359</v>
      </c>
      <c r="B76" s="115"/>
      <c r="C76" s="151" t="s">
        <v>97</v>
      </c>
      <c r="D76" s="116" t="s">
        <v>156</v>
      </c>
      <c r="E76" s="120">
        <v>101169</v>
      </c>
      <c r="F76" s="120">
        <v>2</v>
      </c>
      <c r="G76" s="121">
        <v>22000</v>
      </c>
      <c r="L76" s="57"/>
      <c r="M76" s="103"/>
    </row>
    <row r="77" spans="1:13" ht="15" customHeight="1">
      <c r="A77" s="116" t="s">
        <v>360</v>
      </c>
      <c r="B77" s="115"/>
      <c r="C77" s="151" t="s">
        <v>97</v>
      </c>
      <c r="D77" s="116" t="s">
        <v>157</v>
      </c>
      <c r="E77" s="120">
        <v>101170</v>
      </c>
      <c r="F77" s="120">
        <v>2</v>
      </c>
      <c r="G77" s="121">
        <v>22000</v>
      </c>
      <c r="L77" s="57"/>
      <c r="M77" s="58"/>
    </row>
    <row r="78" spans="1:13" ht="15" customHeight="1">
      <c r="A78" s="116" t="s">
        <v>361</v>
      </c>
      <c r="B78" s="115"/>
      <c r="C78" s="151" t="s">
        <v>97</v>
      </c>
      <c r="D78" s="116" t="s">
        <v>158</v>
      </c>
      <c r="E78" s="120">
        <v>101171</v>
      </c>
      <c r="F78" s="120">
        <v>2</v>
      </c>
      <c r="G78" s="121">
        <v>22000</v>
      </c>
      <c r="L78" s="57"/>
      <c r="M78" s="58"/>
    </row>
    <row r="79" spans="1:13" ht="15" customHeight="1">
      <c r="A79" s="116" t="s">
        <v>362</v>
      </c>
      <c r="B79" s="115"/>
      <c r="C79" s="151" t="s">
        <v>97</v>
      </c>
      <c r="D79" s="116" t="s">
        <v>159</v>
      </c>
      <c r="E79" s="120">
        <v>101172</v>
      </c>
      <c r="F79" s="120">
        <v>2</v>
      </c>
      <c r="G79" s="121">
        <v>22000</v>
      </c>
      <c r="L79" s="57"/>
      <c r="M79" s="58"/>
    </row>
    <row r="80" spans="1:13" ht="15" customHeight="1">
      <c r="A80" s="115" t="s">
        <v>160</v>
      </c>
      <c r="B80" s="115"/>
      <c r="C80" s="151" t="s">
        <v>97</v>
      </c>
      <c r="D80" s="116" t="s">
        <v>161</v>
      </c>
      <c r="E80" s="117">
        <v>100645</v>
      </c>
      <c r="F80" s="117">
        <v>2</v>
      </c>
      <c r="G80" s="118">
        <v>24200.000000000004</v>
      </c>
      <c r="L80" s="57"/>
      <c r="M80" s="58"/>
    </row>
    <row r="81" spans="1:13" ht="15" customHeight="1">
      <c r="A81" s="115" t="s">
        <v>162</v>
      </c>
      <c r="B81" s="115"/>
      <c r="C81" s="151" t="s">
        <v>97</v>
      </c>
      <c r="D81" s="116" t="s">
        <v>163</v>
      </c>
      <c r="E81" s="117">
        <v>101032</v>
      </c>
      <c r="F81" s="117">
        <v>2</v>
      </c>
      <c r="G81" s="118">
        <v>26400.000000000004</v>
      </c>
      <c r="L81" s="57"/>
      <c r="M81" s="58"/>
    </row>
    <row r="82" spans="1:13" ht="15" customHeight="1">
      <c r="A82" s="115" t="s">
        <v>164</v>
      </c>
      <c r="B82" s="115"/>
      <c r="C82" s="151" t="s">
        <v>97</v>
      </c>
      <c r="D82" s="116" t="s">
        <v>165</v>
      </c>
      <c r="E82" s="117">
        <v>101011</v>
      </c>
      <c r="F82" s="117">
        <v>3</v>
      </c>
      <c r="G82" s="118">
        <v>15730.000000000002</v>
      </c>
      <c r="L82" s="57"/>
      <c r="M82" s="58"/>
    </row>
    <row r="83" spans="1:13" ht="15" customHeight="1">
      <c r="A83" s="115" t="s">
        <v>166</v>
      </c>
      <c r="B83" s="115"/>
      <c r="C83" s="151" t="s">
        <v>97</v>
      </c>
      <c r="D83" s="116" t="s">
        <v>167</v>
      </c>
      <c r="E83" s="117">
        <v>100623</v>
      </c>
      <c r="F83" s="117">
        <v>2</v>
      </c>
      <c r="G83" s="118">
        <v>22000</v>
      </c>
      <c r="L83" s="57"/>
      <c r="M83" s="58"/>
    </row>
    <row r="84" spans="1:13" ht="15" customHeight="1">
      <c r="A84" s="115" t="s">
        <v>168</v>
      </c>
      <c r="B84" s="115"/>
      <c r="C84" s="151" t="s">
        <v>97</v>
      </c>
      <c r="D84" s="116" t="s">
        <v>169</v>
      </c>
      <c r="E84" s="117">
        <v>100586</v>
      </c>
      <c r="F84" s="117">
        <v>2</v>
      </c>
      <c r="G84" s="118">
        <v>22000</v>
      </c>
      <c r="L84" s="57"/>
      <c r="M84" s="58"/>
    </row>
    <row r="85" spans="1:13" ht="15" customHeight="1">
      <c r="A85" s="115" t="s">
        <v>170</v>
      </c>
      <c r="B85" s="115"/>
      <c r="C85" s="151" t="s">
        <v>97</v>
      </c>
      <c r="D85" s="116" t="s">
        <v>171</v>
      </c>
      <c r="E85" s="117">
        <v>101107</v>
      </c>
      <c r="F85" s="117">
        <v>8</v>
      </c>
      <c r="G85" s="118">
        <v>67760</v>
      </c>
      <c r="L85" s="57"/>
      <c r="M85" s="58"/>
    </row>
    <row r="86" spans="1:13" ht="15" customHeight="1">
      <c r="A86" s="115" t="s">
        <v>172</v>
      </c>
      <c r="B86" s="115"/>
      <c r="C86" s="151" t="s">
        <v>97</v>
      </c>
      <c r="D86" s="116" t="s">
        <v>173</v>
      </c>
      <c r="E86" s="117">
        <v>101108</v>
      </c>
      <c r="F86" s="117">
        <v>4</v>
      </c>
      <c r="G86" s="118">
        <v>36080</v>
      </c>
      <c r="L86" s="57"/>
      <c r="M86" s="58"/>
    </row>
    <row r="87" spans="1:13" ht="15" customHeight="1">
      <c r="A87" s="115" t="s">
        <v>174</v>
      </c>
      <c r="B87" s="115"/>
      <c r="C87" s="151" t="s">
        <v>97</v>
      </c>
      <c r="D87" s="116" t="s">
        <v>175</v>
      </c>
      <c r="E87" s="117">
        <v>101109</v>
      </c>
      <c r="F87" s="117">
        <v>4</v>
      </c>
      <c r="G87" s="118">
        <v>38390</v>
      </c>
      <c r="L87" s="57"/>
      <c r="M87" s="58"/>
    </row>
    <row r="88" spans="1:13" ht="15" customHeight="1">
      <c r="A88" s="115"/>
      <c r="B88" s="115"/>
      <c r="C88" s="115"/>
      <c r="D88" s="116"/>
      <c r="E88" s="117"/>
      <c r="F88" s="117"/>
      <c r="G88" s="118"/>
      <c r="L88" s="57"/>
      <c r="M88" s="58"/>
    </row>
    <row r="89" spans="1:13" ht="15" customHeight="1">
      <c r="A89" s="112" t="s">
        <v>176</v>
      </c>
      <c r="B89" s="112"/>
      <c r="C89" s="112"/>
      <c r="D89" s="113"/>
      <c r="E89" s="113"/>
      <c r="F89" s="113"/>
      <c r="G89" s="114"/>
      <c r="L89" s="57"/>
      <c r="M89" s="58"/>
    </row>
    <row r="90" spans="1:13" ht="15" customHeight="1">
      <c r="A90" s="115" t="s">
        <v>177</v>
      </c>
      <c r="B90" s="115"/>
      <c r="C90" s="151" t="s">
        <v>97</v>
      </c>
      <c r="D90" s="116" t="s">
        <v>178</v>
      </c>
      <c r="E90" s="117">
        <v>100751</v>
      </c>
      <c r="F90" s="117">
        <v>2</v>
      </c>
      <c r="G90" s="118">
        <v>23100.000000000004</v>
      </c>
      <c r="L90" s="57"/>
      <c r="M90" s="58"/>
    </row>
    <row r="91" spans="1:13" ht="15" customHeight="1">
      <c r="A91" s="115" t="s">
        <v>179</v>
      </c>
      <c r="B91" s="115"/>
      <c r="C91" s="151" t="s">
        <v>97</v>
      </c>
      <c r="D91" s="116" t="s">
        <v>180</v>
      </c>
      <c r="E91" s="117">
        <v>101028</v>
      </c>
      <c r="F91" s="117">
        <v>2</v>
      </c>
      <c r="G91" s="118">
        <v>24310.000000000004</v>
      </c>
      <c r="L91" s="57"/>
      <c r="M91" s="58"/>
    </row>
    <row r="92" spans="1:13" ht="15" customHeight="1">
      <c r="A92" s="115" t="s">
        <v>369</v>
      </c>
      <c r="B92" s="115"/>
      <c r="C92" s="151" t="s">
        <v>97</v>
      </c>
      <c r="D92" s="116" t="s">
        <v>366</v>
      </c>
      <c r="E92" s="117">
        <v>101218</v>
      </c>
      <c r="F92" s="117">
        <v>2</v>
      </c>
      <c r="G92" s="118">
        <v>15400</v>
      </c>
      <c r="L92" s="57"/>
      <c r="M92" s="58"/>
    </row>
    <row r="93" spans="1:13" ht="15" customHeight="1">
      <c r="A93" s="115"/>
      <c r="B93" s="115"/>
      <c r="C93" s="115"/>
      <c r="D93" s="116"/>
      <c r="E93" s="117"/>
      <c r="F93" s="117"/>
      <c r="G93" s="118"/>
      <c r="L93" s="57"/>
      <c r="M93" s="58"/>
    </row>
    <row r="94" spans="1:13" ht="15" customHeight="1">
      <c r="A94" s="112" t="s">
        <v>181</v>
      </c>
      <c r="B94" s="112"/>
      <c r="C94" s="112"/>
      <c r="D94" s="113"/>
      <c r="E94" s="113"/>
      <c r="F94" s="113"/>
      <c r="G94" s="114"/>
      <c r="L94" s="57"/>
      <c r="M94" s="58"/>
    </row>
    <row r="95" spans="1:13" ht="15" customHeight="1">
      <c r="A95" s="115" t="s">
        <v>182</v>
      </c>
      <c r="B95" s="115"/>
      <c r="C95" s="151" t="s">
        <v>97</v>
      </c>
      <c r="D95" s="116" t="s">
        <v>183</v>
      </c>
      <c r="E95" s="117">
        <v>100603</v>
      </c>
      <c r="F95" s="117">
        <v>3</v>
      </c>
      <c r="G95" s="118">
        <v>22550.000000000004</v>
      </c>
      <c r="L95" s="57"/>
      <c r="M95" s="58"/>
    </row>
    <row r="96" spans="1:13" ht="15" customHeight="1">
      <c r="A96" s="115" t="s">
        <v>184</v>
      </c>
      <c r="B96" s="115"/>
      <c r="C96" s="151" t="s">
        <v>97</v>
      </c>
      <c r="D96" s="116" t="s">
        <v>185</v>
      </c>
      <c r="E96" s="117">
        <v>101114</v>
      </c>
      <c r="F96" s="117">
        <v>3</v>
      </c>
      <c r="G96" s="118">
        <v>34100</v>
      </c>
      <c r="L96" s="57"/>
      <c r="M96" s="58"/>
    </row>
    <row r="97" spans="1:13" ht="15" customHeight="1">
      <c r="A97" s="115" t="s">
        <v>186</v>
      </c>
      <c r="B97" s="115"/>
      <c r="C97" s="151" t="s">
        <v>97</v>
      </c>
      <c r="D97" s="116" t="s">
        <v>187</v>
      </c>
      <c r="E97" s="117">
        <v>101113</v>
      </c>
      <c r="F97" s="117">
        <v>4</v>
      </c>
      <c r="G97" s="118">
        <v>35200</v>
      </c>
      <c r="L97" s="57"/>
      <c r="M97" s="58"/>
    </row>
    <row r="98" spans="1:13" ht="15" customHeight="1">
      <c r="A98" s="115" t="s">
        <v>332</v>
      </c>
      <c r="B98" s="115"/>
      <c r="C98" s="151" t="s">
        <v>97</v>
      </c>
      <c r="D98" s="116" t="s">
        <v>188</v>
      </c>
      <c r="E98" s="119">
        <v>101221</v>
      </c>
      <c r="F98" s="119">
        <v>8</v>
      </c>
      <c r="G98" s="118">
        <v>55440</v>
      </c>
      <c r="L98" s="57"/>
      <c r="M98" s="58"/>
    </row>
    <row r="99" spans="1:13" ht="15" customHeight="1">
      <c r="A99" s="115" t="s">
        <v>333</v>
      </c>
      <c r="B99" s="115"/>
      <c r="C99" s="151" t="s">
        <v>97</v>
      </c>
      <c r="D99" s="116" t="s">
        <v>189</v>
      </c>
      <c r="E99" s="117">
        <v>101222</v>
      </c>
      <c r="F99" s="117">
        <v>4</v>
      </c>
      <c r="G99" s="118">
        <v>31185</v>
      </c>
      <c r="L99" s="57"/>
      <c r="M99" s="58"/>
    </row>
    <row r="100" spans="1:13" ht="15" customHeight="1">
      <c r="A100" s="115" t="s">
        <v>334</v>
      </c>
      <c r="B100" s="115"/>
      <c r="C100" s="151" t="s">
        <v>97</v>
      </c>
      <c r="D100" s="116" t="s">
        <v>190</v>
      </c>
      <c r="E100" s="117">
        <v>101223</v>
      </c>
      <c r="F100" s="117">
        <v>4</v>
      </c>
      <c r="G100" s="118">
        <v>31185</v>
      </c>
      <c r="L100" s="57"/>
      <c r="M100" s="58"/>
    </row>
    <row r="101" spans="1:13" ht="15" customHeight="1">
      <c r="A101" s="115" t="s">
        <v>335</v>
      </c>
      <c r="B101" s="115"/>
      <c r="C101" s="151" t="s">
        <v>97</v>
      </c>
      <c r="D101" s="116" t="s">
        <v>191</v>
      </c>
      <c r="E101" s="117">
        <v>101224</v>
      </c>
      <c r="F101" s="117">
        <v>4</v>
      </c>
      <c r="G101" s="118">
        <v>31185</v>
      </c>
      <c r="L101" s="57"/>
      <c r="M101" s="58"/>
    </row>
    <row r="102" spans="1:13" ht="15" customHeight="1">
      <c r="A102" s="115" t="s">
        <v>192</v>
      </c>
      <c r="B102" s="115"/>
      <c r="C102" s="151" t="s">
        <v>97</v>
      </c>
      <c r="D102" s="116" t="s">
        <v>193</v>
      </c>
      <c r="E102" s="119">
        <v>101136</v>
      </c>
      <c r="F102" s="119">
        <v>5</v>
      </c>
      <c r="G102" s="118">
        <v>37400</v>
      </c>
      <c r="L102" s="57"/>
      <c r="M102" s="58"/>
    </row>
    <row r="103" spans="1:13" ht="15" customHeight="1">
      <c r="A103" s="115"/>
      <c r="B103" s="115"/>
      <c r="C103" s="115"/>
      <c r="D103" s="116"/>
      <c r="E103" s="119"/>
      <c r="F103" s="119"/>
      <c r="G103" s="122"/>
      <c r="L103" s="57"/>
      <c r="M103" s="58"/>
    </row>
    <row r="104" spans="1:13" ht="15" customHeight="1">
      <c r="A104" s="112" t="s">
        <v>194</v>
      </c>
      <c r="B104" s="112"/>
      <c r="C104" s="112"/>
      <c r="D104" s="113"/>
      <c r="E104" s="113"/>
      <c r="F104" s="113"/>
      <c r="G104" s="114"/>
      <c r="L104" s="57"/>
      <c r="M104" s="58"/>
    </row>
    <row r="105" spans="1:13" ht="15" customHeight="1">
      <c r="A105" s="116" t="s">
        <v>195</v>
      </c>
      <c r="B105" s="116"/>
      <c r="C105" s="151" t="s">
        <v>97</v>
      </c>
      <c r="D105" s="120" t="s">
        <v>196</v>
      </c>
      <c r="E105" s="120">
        <v>101177</v>
      </c>
      <c r="F105" s="120">
        <v>3</v>
      </c>
      <c r="G105" s="149">
        <v>12100</v>
      </c>
      <c r="L105" s="57"/>
      <c r="M105" s="58"/>
    </row>
    <row r="106" spans="1:13" ht="15" customHeight="1">
      <c r="A106" s="115" t="s">
        <v>197</v>
      </c>
      <c r="B106" s="115"/>
      <c r="C106" s="151" t="s">
        <v>97</v>
      </c>
      <c r="D106" s="116" t="s">
        <v>198</v>
      </c>
      <c r="E106" s="117">
        <v>100593</v>
      </c>
      <c r="F106" s="117">
        <v>3</v>
      </c>
      <c r="G106" s="118">
        <v>15950.000000000002</v>
      </c>
      <c r="L106" s="57"/>
      <c r="M106" s="58"/>
    </row>
    <row r="107" spans="1:13" ht="15" customHeight="1">
      <c r="A107" s="115" t="s">
        <v>199</v>
      </c>
      <c r="B107" s="115"/>
      <c r="C107" s="151" t="s">
        <v>97</v>
      </c>
      <c r="D107" s="116" t="s">
        <v>200</v>
      </c>
      <c r="E107" s="117">
        <v>100594</v>
      </c>
      <c r="F107" s="117">
        <v>3</v>
      </c>
      <c r="G107" s="118">
        <v>15950.000000000002</v>
      </c>
      <c r="L107" s="57"/>
      <c r="M107" s="58"/>
    </row>
    <row r="108" spans="1:13" ht="15" customHeight="1">
      <c r="A108" s="115" t="s">
        <v>201</v>
      </c>
      <c r="B108" s="115"/>
      <c r="C108" s="151" t="s">
        <v>97</v>
      </c>
      <c r="D108" s="116" t="s">
        <v>202</v>
      </c>
      <c r="E108" s="117">
        <v>100719</v>
      </c>
      <c r="F108" s="117">
        <v>3</v>
      </c>
      <c r="G108" s="118">
        <v>15950.000000000002</v>
      </c>
      <c r="L108" s="57"/>
      <c r="M108" s="58"/>
    </row>
    <row r="109" spans="1:13" ht="15" customHeight="1">
      <c r="A109" s="115" t="s">
        <v>203</v>
      </c>
      <c r="B109" s="115"/>
      <c r="C109" s="151" t="s">
        <v>97</v>
      </c>
      <c r="D109" s="116" t="s">
        <v>204</v>
      </c>
      <c r="E109" s="117">
        <v>100595</v>
      </c>
      <c r="F109" s="117">
        <v>3</v>
      </c>
      <c r="G109" s="118">
        <v>12100.000000000002</v>
      </c>
      <c r="L109" s="57"/>
      <c r="M109" s="58"/>
    </row>
    <row r="110" spans="1:13" ht="15" customHeight="1">
      <c r="A110" s="115" t="s">
        <v>205</v>
      </c>
      <c r="B110" s="115"/>
      <c r="C110" s="151" t="s">
        <v>97</v>
      </c>
      <c r="D110" s="116" t="s">
        <v>206</v>
      </c>
      <c r="E110" s="117">
        <v>100596</v>
      </c>
      <c r="F110" s="117">
        <v>3</v>
      </c>
      <c r="G110" s="118">
        <v>12100.000000000002</v>
      </c>
      <c r="L110" s="57"/>
      <c r="M110" s="58"/>
    </row>
    <row r="111" spans="1:13" ht="15" customHeight="1">
      <c r="A111" s="115" t="s">
        <v>207</v>
      </c>
      <c r="B111" s="115"/>
      <c r="C111" s="151" t="s">
        <v>97</v>
      </c>
      <c r="D111" s="116" t="s">
        <v>208</v>
      </c>
      <c r="E111" s="117">
        <v>100597</v>
      </c>
      <c r="F111" s="117">
        <v>3</v>
      </c>
      <c r="G111" s="118">
        <v>12100.000000000002</v>
      </c>
      <c r="L111" s="57"/>
      <c r="M111" s="58"/>
    </row>
    <row r="112" spans="1:13" ht="15" customHeight="1">
      <c r="A112" s="115" t="s">
        <v>209</v>
      </c>
      <c r="B112" s="115"/>
      <c r="C112" s="151" t="s">
        <v>97</v>
      </c>
      <c r="D112" s="116" t="s">
        <v>210</v>
      </c>
      <c r="E112" s="117">
        <v>100749</v>
      </c>
      <c r="F112" s="117">
        <v>3</v>
      </c>
      <c r="G112" s="118">
        <v>12100.000000000002</v>
      </c>
      <c r="L112" s="57"/>
      <c r="M112" s="58"/>
    </row>
    <row r="113" spans="1:13" ht="15" customHeight="1">
      <c r="A113" s="115" t="s">
        <v>211</v>
      </c>
      <c r="B113" s="115"/>
      <c r="C113" s="151" t="s">
        <v>97</v>
      </c>
      <c r="D113" s="116" t="s">
        <v>212</v>
      </c>
      <c r="E113" s="117">
        <v>101118</v>
      </c>
      <c r="F113" s="117">
        <v>3</v>
      </c>
      <c r="G113" s="118">
        <v>16500</v>
      </c>
      <c r="L113" s="57"/>
      <c r="M113" s="58"/>
    </row>
    <row r="114" spans="1:13" ht="15" customHeight="1">
      <c r="A114" s="115"/>
      <c r="B114" s="115"/>
      <c r="C114" s="115"/>
      <c r="D114" s="116"/>
      <c r="E114" s="117"/>
      <c r="F114" s="117"/>
      <c r="G114" s="118"/>
      <c r="L114" s="57"/>
      <c r="M114" s="58"/>
    </row>
    <row r="115" spans="1:13" ht="15" customHeight="1">
      <c r="A115" s="112" t="s">
        <v>345</v>
      </c>
      <c r="B115" s="112"/>
      <c r="C115" s="112"/>
      <c r="D115" s="113"/>
      <c r="E115" s="113"/>
      <c r="F115" s="113"/>
      <c r="G115" s="114"/>
      <c r="L115" s="57"/>
      <c r="M115" s="58"/>
    </row>
    <row r="116" spans="1:13" ht="15" customHeight="1">
      <c r="A116" s="116" t="s">
        <v>365</v>
      </c>
      <c r="B116" s="172"/>
      <c r="C116" s="151" t="s">
        <v>97</v>
      </c>
      <c r="D116" s="173" t="s">
        <v>346</v>
      </c>
      <c r="E116" s="173">
        <v>101214</v>
      </c>
      <c r="F116" s="173">
        <v>2</v>
      </c>
      <c r="G116" s="185">
        <v>14300</v>
      </c>
      <c r="L116" s="57"/>
      <c r="M116" s="103"/>
    </row>
    <row r="117" spans="1:13" ht="15" customHeight="1">
      <c r="A117" s="116" t="s">
        <v>421</v>
      </c>
      <c r="B117" s="172"/>
      <c r="C117" s="151" t="s">
        <v>97</v>
      </c>
      <c r="D117" s="173" t="s">
        <v>404</v>
      </c>
      <c r="E117" s="173">
        <v>101230</v>
      </c>
      <c r="F117" s="173">
        <v>2</v>
      </c>
      <c r="G117" s="185">
        <v>14300</v>
      </c>
      <c r="L117" s="57"/>
      <c r="M117" s="103"/>
    </row>
    <row r="118" spans="1:13" ht="15" customHeight="1">
      <c r="A118" s="115" t="s">
        <v>363</v>
      </c>
      <c r="B118" s="115"/>
      <c r="C118" s="151" t="s">
        <v>97</v>
      </c>
      <c r="D118" s="116" t="s">
        <v>213</v>
      </c>
      <c r="E118" s="117">
        <v>101210</v>
      </c>
      <c r="F118" s="117">
        <v>2</v>
      </c>
      <c r="G118" s="118">
        <v>15400.000000000002</v>
      </c>
      <c r="L118" s="57"/>
      <c r="M118" s="58"/>
    </row>
    <row r="119" spans="1:13" ht="15" customHeight="1">
      <c r="A119" s="115" t="s">
        <v>214</v>
      </c>
      <c r="B119" s="115"/>
      <c r="C119" s="151" t="s">
        <v>97</v>
      </c>
      <c r="D119" s="116" t="s">
        <v>215</v>
      </c>
      <c r="E119" s="117">
        <v>100731</v>
      </c>
      <c r="F119" s="117">
        <v>2</v>
      </c>
      <c r="G119" s="118">
        <v>17050</v>
      </c>
      <c r="L119" s="57"/>
      <c r="M119" s="58"/>
    </row>
    <row r="120" spans="1:13" ht="15" customHeight="1">
      <c r="A120" s="115" t="s">
        <v>216</v>
      </c>
      <c r="B120" s="115"/>
      <c r="C120" s="151" t="s">
        <v>97</v>
      </c>
      <c r="D120" s="116" t="s">
        <v>217</v>
      </c>
      <c r="E120" s="117">
        <v>100732</v>
      </c>
      <c r="F120" s="117">
        <v>2</v>
      </c>
      <c r="G120" s="118">
        <v>17050</v>
      </c>
      <c r="L120" s="57"/>
      <c r="M120" s="58"/>
    </row>
    <row r="121" spans="1:13" ht="15" customHeight="1">
      <c r="A121" s="115" t="s">
        <v>218</v>
      </c>
      <c r="B121" s="115"/>
      <c r="C121" s="151" t="s">
        <v>97</v>
      </c>
      <c r="D121" s="116" t="s">
        <v>219</v>
      </c>
      <c r="E121" s="117">
        <v>100721</v>
      </c>
      <c r="F121" s="117">
        <v>3</v>
      </c>
      <c r="G121" s="118">
        <v>19250</v>
      </c>
      <c r="L121" s="57"/>
      <c r="M121" s="58"/>
    </row>
    <row r="122" spans="1:13" ht="15" customHeight="1">
      <c r="A122" s="115" t="s">
        <v>220</v>
      </c>
      <c r="B122" s="115"/>
      <c r="C122" s="151" t="s">
        <v>97</v>
      </c>
      <c r="D122" s="116" t="s">
        <v>221</v>
      </c>
      <c r="E122" s="117">
        <v>100566</v>
      </c>
      <c r="F122" s="117">
        <v>3</v>
      </c>
      <c r="G122" s="118">
        <v>36300</v>
      </c>
      <c r="L122" s="57"/>
      <c r="M122" s="58"/>
    </row>
    <row r="123" spans="1:13" ht="15" customHeight="1">
      <c r="A123" s="115" t="s">
        <v>222</v>
      </c>
      <c r="B123" s="115"/>
      <c r="C123" s="151" t="s">
        <v>97</v>
      </c>
      <c r="D123" s="116" t="s">
        <v>223</v>
      </c>
      <c r="E123" s="117">
        <v>101124</v>
      </c>
      <c r="F123" s="117">
        <v>3</v>
      </c>
      <c r="G123" s="118">
        <v>26510.000000000004</v>
      </c>
      <c r="L123" s="57"/>
      <c r="M123" s="58"/>
    </row>
    <row r="124" spans="1:13" ht="15" customHeight="1">
      <c r="A124" s="115"/>
      <c r="B124" s="115"/>
      <c r="C124" s="115"/>
      <c r="D124" s="116"/>
      <c r="E124" s="117"/>
      <c r="F124" s="117"/>
      <c r="G124" s="118"/>
      <c r="L124" s="57"/>
      <c r="M124" s="58"/>
    </row>
    <row r="125" spans="1:13" ht="15" customHeight="1">
      <c r="A125" s="112" t="s">
        <v>224</v>
      </c>
      <c r="B125" s="112"/>
      <c r="C125" s="112"/>
      <c r="D125" s="113"/>
      <c r="E125" s="113"/>
      <c r="F125" s="113"/>
      <c r="G125" s="114"/>
      <c r="L125" s="57"/>
      <c r="M125" s="58"/>
    </row>
    <row r="126" spans="1:13" ht="15" customHeight="1">
      <c r="A126" s="115" t="s">
        <v>225</v>
      </c>
      <c r="B126" s="115"/>
      <c r="C126" s="151" t="s">
        <v>97</v>
      </c>
      <c r="D126" s="116" t="s">
        <v>226</v>
      </c>
      <c r="E126" s="117">
        <v>100652</v>
      </c>
      <c r="F126" s="117">
        <v>3</v>
      </c>
      <c r="G126" s="118">
        <v>34650</v>
      </c>
      <c r="L126" s="57"/>
      <c r="M126" s="58"/>
    </row>
    <row r="127" spans="1:13" ht="15" customHeight="1">
      <c r="A127" s="115" t="s">
        <v>227</v>
      </c>
      <c r="B127" s="115"/>
      <c r="C127" s="151" t="s">
        <v>97</v>
      </c>
      <c r="D127" s="116" t="s">
        <v>228</v>
      </c>
      <c r="E127" s="117">
        <v>101073</v>
      </c>
      <c r="F127" s="117">
        <v>3</v>
      </c>
      <c r="G127" s="118">
        <v>22550.000000000004</v>
      </c>
      <c r="L127" s="57"/>
      <c r="M127" s="58"/>
    </row>
    <row r="128" spans="1:13" ht="15" customHeight="1">
      <c r="A128" s="115" t="s">
        <v>229</v>
      </c>
      <c r="B128" s="115"/>
      <c r="C128" s="151" t="s">
        <v>97</v>
      </c>
      <c r="D128" s="116" t="s">
        <v>230</v>
      </c>
      <c r="E128" s="117">
        <v>101130</v>
      </c>
      <c r="F128" s="117">
        <v>3</v>
      </c>
      <c r="G128" s="118">
        <v>25300.000000000004</v>
      </c>
      <c r="L128" s="57"/>
      <c r="M128" s="58"/>
    </row>
    <row r="129" spans="1:13" ht="15" customHeight="1">
      <c r="A129" s="115" t="s">
        <v>231</v>
      </c>
      <c r="B129" s="115"/>
      <c r="C129" s="151" t="s">
        <v>97</v>
      </c>
      <c r="D129" s="116" t="s">
        <v>232</v>
      </c>
      <c r="E129" s="117">
        <v>100482</v>
      </c>
      <c r="F129" s="117">
        <v>3</v>
      </c>
      <c r="G129" s="118">
        <v>26950.000000000004</v>
      </c>
      <c r="L129" s="57"/>
      <c r="M129" s="58"/>
    </row>
    <row r="130" spans="1:13" ht="15" customHeight="1">
      <c r="A130" s="115" t="s">
        <v>233</v>
      </c>
      <c r="B130" s="115"/>
      <c r="C130" s="151" t="s">
        <v>97</v>
      </c>
      <c r="D130" s="116" t="s">
        <v>234</v>
      </c>
      <c r="E130" s="117">
        <v>100601</v>
      </c>
      <c r="F130" s="117">
        <v>3</v>
      </c>
      <c r="G130" s="118">
        <v>30250.000000000004</v>
      </c>
      <c r="L130" s="57"/>
      <c r="M130" s="58"/>
    </row>
    <row r="131" spans="1:13" ht="15" customHeight="1">
      <c r="A131" s="115" t="s">
        <v>235</v>
      </c>
      <c r="B131" s="115"/>
      <c r="C131" s="151" t="s">
        <v>97</v>
      </c>
      <c r="D131" s="116" t="s">
        <v>236</v>
      </c>
      <c r="E131" s="117">
        <v>101133</v>
      </c>
      <c r="F131" s="117">
        <v>4</v>
      </c>
      <c r="G131" s="118">
        <v>37400</v>
      </c>
      <c r="L131" s="57"/>
      <c r="M131" s="58"/>
    </row>
    <row r="132" spans="1:13" ht="15" customHeight="1">
      <c r="A132" s="115" t="s">
        <v>237</v>
      </c>
      <c r="B132" s="115"/>
      <c r="C132" s="151" t="s">
        <v>97</v>
      </c>
      <c r="D132" s="116" t="s">
        <v>238</v>
      </c>
      <c r="E132" s="117">
        <v>101125</v>
      </c>
      <c r="F132" s="117">
        <v>4</v>
      </c>
      <c r="G132" s="118">
        <v>38500</v>
      </c>
      <c r="L132" s="57"/>
      <c r="M132" s="58"/>
    </row>
    <row r="133" spans="1:13" ht="15" customHeight="1">
      <c r="A133" s="115" t="s">
        <v>422</v>
      </c>
      <c r="B133" s="115" t="s">
        <v>399</v>
      </c>
      <c r="C133" s="151" t="s">
        <v>97</v>
      </c>
      <c r="D133" s="116" t="s">
        <v>402</v>
      </c>
      <c r="E133" s="117">
        <v>101229</v>
      </c>
      <c r="F133" s="117">
        <v>6</v>
      </c>
      <c r="G133" s="118">
        <v>23100</v>
      </c>
      <c r="L133" s="57"/>
      <c r="M133" s="58"/>
    </row>
    <row r="134" spans="1:13" ht="15" customHeight="1">
      <c r="A134" s="115"/>
      <c r="B134" s="115"/>
      <c r="C134" s="115"/>
      <c r="D134" s="116"/>
      <c r="E134" s="117"/>
      <c r="F134" s="117"/>
      <c r="G134" s="118"/>
      <c r="L134" s="57"/>
      <c r="M134" s="58"/>
    </row>
    <row r="135" spans="1:13" ht="15" customHeight="1">
      <c r="A135" s="112" t="s">
        <v>239</v>
      </c>
      <c r="B135" s="112"/>
      <c r="C135" s="112"/>
      <c r="D135" s="113"/>
      <c r="E135" s="113"/>
      <c r="F135" s="113"/>
      <c r="G135" s="114"/>
      <c r="L135" s="57"/>
      <c r="M135" s="58"/>
    </row>
    <row r="136" spans="1:13" ht="15" customHeight="1">
      <c r="A136" s="115" t="s">
        <v>379</v>
      </c>
      <c r="B136" s="115"/>
      <c r="C136" s="115" t="s">
        <v>240</v>
      </c>
      <c r="D136" s="116" t="s">
        <v>241</v>
      </c>
      <c r="E136" s="117">
        <v>101035</v>
      </c>
      <c r="F136" s="117">
        <v>2</v>
      </c>
      <c r="G136" s="118">
        <v>14300</v>
      </c>
      <c r="L136" s="57"/>
      <c r="M136" s="58"/>
    </row>
    <row r="137" spans="1:13" ht="15" customHeight="1">
      <c r="A137" s="115" t="s">
        <v>380</v>
      </c>
      <c r="B137" s="115"/>
      <c r="C137" s="115" t="s">
        <v>240</v>
      </c>
      <c r="D137" s="116" t="s">
        <v>242</v>
      </c>
      <c r="E137" s="117">
        <v>101012</v>
      </c>
      <c r="F137" s="117">
        <v>2</v>
      </c>
      <c r="G137" s="118">
        <v>10450</v>
      </c>
      <c r="L137" s="57"/>
      <c r="M137" s="103"/>
    </row>
    <row r="138" spans="1:13" ht="15" customHeight="1">
      <c r="A138" s="115" t="s">
        <v>381</v>
      </c>
      <c r="B138" s="115"/>
      <c r="C138" s="115" t="s">
        <v>240</v>
      </c>
      <c r="D138" s="116" t="s">
        <v>243</v>
      </c>
      <c r="E138" s="123">
        <v>101013</v>
      </c>
      <c r="F138" s="117">
        <v>2</v>
      </c>
      <c r="G138" s="118">
        <v>10450</v>
      </c>
      <c r="L138" s="57"/>
      <c r="M138" s="103"/>
    </row>
    <row r="139" spans="1:13" ht="15" customHeight="1">
      <c r="A139" s="115" t="s">
        <v>411</v>
      </c>
      <c r="B139" s="115"/>
      <c r="C139" s="115" t="s">
        <v>240</v>
      </c>
      <c r="D139" s="116" t="s">
        <v>244</v>
      </c>
      <c r="E139" s="123">
        <v>101014</v>
      </c>
      <c r="F139" s="117">
        <v>2</v>
      </c>
      <c r="G139" s="118">
        <v>10450</v>
      </c>
      <c r="L139" s="57"/>
      <c r="M139" s="103"/>
    </row>
    <row r="140" spans="1:13" ht="15" customHeight="1">
      <c r="A140" s="115" t="s">
        <v>382</v>
      </c>
      <c r="B140" s="115"/>
      <c r="C140" s="115" t="s">
        <v>240</v>
      </c>
      <c r="D140" s="116" t="s">
        <v>245</v>
      </c>
      <c r="E140" s="123">
        <v>101015</v>
      </c>
      <c r="F140" s="117">
        <v>2</v>
      </c>
      <c r="G140" s="118">
        <v>10450</v>
      </c>
      <c r="L140" s="57"/>
      <c r="M140" s="103"/>
    </row>
    <row r="141" spans="1:13" ht="15" customHeight="1">
      <c r="A141" s="115" t="s">
        <v>383</v>
      </c>
      <c r="B141" s="115"/>
      <c r="C141" s="115" t="s">
        <v>240</v>
      </c>
      <c r="D141" s="116" t="s">
        <v>246</v>
      </c>
      <c r="E141" s="123">
        <v>101016</v>
      </c>
      <c r="F141" s="117">
        <v>2</v>
      </c>
      <c r="G141" s="118">
        <v>10450</v>
      </c>
      <c r="L141" s="57"/>
      <c r="M141" s="103"/>
    </row>
    <row r="142" spans="1:13" ht="15" customHeight="1">
      <c r="A142" s="115" t="s">
        <v>384</v>
      </c>
      <c r="B142" s="115"/>
      <c r="C142" s="115" t="s">
        <v>240</v>
      </c>
      <c r="D142" s="116" t="s">
        <v>247</v>
      </c>
      <c r="E142" s="123">
        <v>100689</v>
      </c>
      <c r="F142" s="117">
        <v>4</v>
      </c>
      <c r="G142" s="118">
        <v>22000</v>
      </c>
      <c r="L142" s="57"/>
      <c r="M142" s="103"/>
    </row>
    <row r="143" spans="1:13" ht="15" customHeight="1">
      <c r="A143" s="115" t="s">
        <v>385</v>
      </c>
      <c r="B143" s="115"/>
      <c r="C143" s="115" t="s">
        <v>240</v>
      </c>
      <c r="D143" s="116" t="s">
        <v>248</v>
      </c>
      <c r="E143" s="123">
        <v>100690</v>
      </c>
      <c r="F143" s="117">
        <v>3</v>
      </c>
      <c r="G143" s="118">
        <v>19800</v>
      </c>
      <c r="L143" s="57"/>
      <c r="M143" s="103"/>
    </row>
    <row r="144" spans="1:13" ht="15" customHeight="1">
      <c r="A144" s="115" t="s">
        <v>386</v>
      </c>
      <c r="B144" s="115"/>
      <c r="C144" s="115" t="s">
        <v>240</v>
      </c>
      <c r="D144" s="116" t="s">
        <v>249</v>
      </c>
      <c r="E144" s="123">
        <v>101058</v>
      </c>
      <c r="F144" s="117">
        <v>4</v>
      </c>
      <c r="G144" s="118">
        <v>18700</v>
      </c>
      <c r="L144" s="57"/>
      <c r="M144" s="58"/>
    </row>
    <row r="145" spans="1:13" ht="15" customHeight="1">
      <c r="A145" s="115" t="s">
        <v>387</v>
      </c>
      <c r="B145" s="115"/>
      <c r="C145" s="115" t="s">
        <v>240</v>
      </c>
      <c r="D145" s="116" t="s">
        <v>250</v>
      </c>
      <c r="E145" s="117">
        <v>100688</v>
      </c>
      <c r="F145" s="117">
        <v>3</v>
      </c>
      <c r="G145" s="118">
        <v>20900</v>
      </c>
      <c r="L145" s="57"/>
      <c r="M145" s="58"/>
    </row>
    <row r="146" spans="1:13" ht="15" customHeight="1">
      <c r="A146" s="115" t="s">
        <v>388</v>
      </c>
      <c r="B146" s="115"/>
      <c r="C146" s="115" t="s">
        <v>240</v>
      </c>
      <c r="D146" s="116" t="s">
        <v>251</v>
      </c>
      <c r="E146" s="117">
        <v>101046</v>
      </c>
      <c r="F146" s="117">
        <v>2</v>
      </c>
      <c r="G146" s="118">
        <v>17600</v>
      </c>
      <c r="L146" s="57"/>
      <c r="M146" s="58"/>
    </row>
    <row r="147" spans="1:13" ht="15" customHeight="1">
      <c r="A147" s="115" t="s">
        <v>389</v>
      </c>
      <c r="B147" s="115"/>
      <c r="C147" s="115" t="s">
        <v>240</v>
      </c>
      <c r="D147" s="116" t="s">
        <v>252</v>
      </c>
      <c r="E147" s="117">
        <v>101155</v>
      </c>
      <c r="F147" s="117">
        <v>2</v>
      </c>
      <c r="G147" s="118">
        <v>14300</v>
      </c>
      <c r="L147" s="57"/>
      <c r="M147" s="58"/>
    </row>
    <row r="148" spans="1:13" ht="15" customHeight="1">
      <c r="A148" s="115" t="s">
        <v>390</v>
      </c>
      <c r="B148" s="115"/>
      <c r="C148" s="115" t="s">
        <v>240</v>
      </c>
      <c r="D148" s="116" t="s">
        <v>253</v>
      </c>
      <c r="E148" s="117">
        <v>101166</v>
      </c>
      <c r="F148" s="117">
        <v>2</v>
      </c>
      <c r="G148" s="118">
        <v>16500</v>
      </c>
      <c r="L148" s="57"/>
      <c r="M148" s="58"/>
    </row>
    <row r="149" spans="1:13" ht="15" customHeight="1">
      <c r="A149" s="115" t="s">
        <v>405</v>
      </c>
      <c r="B149" s="115"/>
      <c r="C149" s="115" t="s">
        <v>240</v>
      </c>
      <c r="D149" s="116" t="s">
        <v>407</v>
      </c>
      <c r="E149" s="117">
        <v>101233</v>
      </c>
      <c r="F149" s="117">
        <v>2</v>
      </c>
      <c r="G149" s="118">
        <v>9900</v>
      </c>
      <c r="L149" s="57"/>
      <c r="M149" s="58"/>
    </row>
    <row r="150" spans="1:13" ht="15" customHeight="1">
      <c r="A150" s="115" t="s">
        <v>406</v>
      </c>
      <c r="B150" s="115"/>
      <c r="C150" s="115" t="s">
        <v>240</v>
      </c>
      <c r="D150" s="116" t="s">
        <v>408</v>
      </c>
      <c r="E150" s="117">
        <v>101234</v>
      </c>
      <c r="F150" s="117">
        <v>2</v>
      </c>
      <c r="G150" s="118">
        <v>12100</v>
      </c>
      <c r="L150" s="57"/>
      <c r="M150" s="58"/>
    </row>
    <row r="151" spans="1:13" ht="15" customHeight="1">
      <c r="A151" s="115" t="s">
        <v>370</v>
      </c>
      <c r="B151" s="115"/>
      <c r="C151" s="151" t="s">
        <v>97</v>
      </c>
      <c r="D151" s="116" t="s">
        <v>352</v>
      </c>
      <c r="E151" s="117">
        <v>101215</v>
      </c>
      <c r="F151" s="117">
        <v>2</v>
      </c>
      <c r="G151" s="118">
        <v>16500</v>
      </c>
      <c r="L151" s="57"/>
      <c r="M151" s="58"/>
    </row>
    <row r="152" spans="1:13" ht="15" customHeight="1">
      <c r="A152" s="115"/>
      <c r="B152" s="115"/>
      <c r="C152" s="115"/>
      <c r="D152" s="116"/>
      <c r="E152" s="117"/>
      <c r="F152" s="117"/>
      <c r="G152" s="118"/>
      <c r="L152" s="57"/>
      <c r="M152" s="58"/>
    </row>
    <row r="153" spans="1:13" ht="15" customHeight="1">
      <c r="A153" s="112" t="s">
        <v>326</v>
      </c>
      <c r="B153" s="112"/>
      <c r="C153" s="112"/>
      <c r="D153" s="113"/>
      <c r="E153" s="113"/>
      <c r="F153" s="113"/>
      <c r="G153" s="114"/>
      <c r="L153" s="57"/>
      <c r="M153" s="58"/>
    </row>
    <row r="154" spans="1:13" ht="15" customHeight="1">
      <c r="A154" s="115" t="s">
        <v>254</v>
      </c>
      <c r="B154" s="115"/>
      <c r="C154" s="151" t="s">
        <v>97</v>
      </c>
      <c r="D154" s="116" t="s">
        <v>255</v>
      </c>
      <c r="E154" s="124">
        <v>101185</v>
      </c>
      <c r="F154" s="117">
        <v>3</v>
      </c>
      <c r="G154" s="118">
        <v>25410</v>
      </c>
      <c r="H154" s="194"/>
      <c r="L154" s="57"/>
      <c r="M154" s="58"/>
    </row>
    <row r="155" spans="1:13" ht="15" customHeight="1">
      <c r="A155" s="115" t="s">
        <v>256</v>
      </c>
      <c r="B155" s="115"/>
      <c r="C155" s="151" t="s">
        <v>97</v>
      </c>
      <c r="D155" s="116" t="s">
        <v>257</v>
      </c>
      <c r="E155" s="117">
        <v>101186</v>
      </c>
      <c r="F155" s="117">
        <v>3</v>
      </c>
      <c r="G155" s="118">
        <v>25410.000000000004</v>
      </c>
      <c r="H155" s="194"/>
      <c r="L155" s="57"/>
      <c r="M155" s="58"/>
    </row>
    <row r="156" spans="1:13" ht="15" customHeight="1">
      <c r="A156" s="115" t="s">
        <v>258</v>
      </c>
      <c r="B156" s="115"/>
      <c r="C156" s="151" t="s">
        <v>97</v>
      </c>
      <c r="D156" s="116" t="s">
        <v>259</v>
      </c>
      <c r="E156" s="124">
        <v>101187</v>
      </c>
      <c r="F156" s="117">
        <v>3</v>
      </c>
      <c r="G156" s="118">
        <v>25410.000000000004</v>
      </c>
      <c r="H156" s="194"/>
      <c r="L156" s="57"/>
      <c r="M156" s="58"/>
    </row>
    <row r="157" spans="1:13" ht="15" customHeight="1">
      <c r="A157" s="115" t="s">
        <v>260</v>
      </c>
      <c r="B157" s="115"/>
      <c r="C157" s="151" t="s">
        <v>97</v>
      </c>
      <c r="D157" s="116" t="s">
        <v>261</v>
      </c>
      <c r="E157" s="117">
        <v>101188</v>
      </c>
      <c r="F157" s="125">
        <v>3</v>
      </c>
      <c r="G157" s="118">
        <v>25410.000000000004</v>
      </c>
      <c r="H157" s="194"/>
      <c r="L157" s="57"/>
      <c r="M157" s="58"/>
    </row>
    <row r="158" spans="1:13" ht="15" customHeight="1">
      <c r="A158" s="115" t="s">
        <v>262</v>
      </c>
      <c r="B158" s="115"/>
      <c r="C158" s="151" t="s">
        <v>97</v>
      </c>
      <c r="D158" s="116" t="s">
        <v>263</v>
      </c>
      <c r="E158" s="124">
        <v>101189</v>
      </c>
      <c r="F158" s="117">
        <v>3</v>
      </c>
      <c r="G158" s="118">
        <v>25410.000000000004</v>
      </c>
      <c r="H158" s="194"/>
      <c r="L158" s="57"/>
      <c r="M158" s="58"/>
    </row>
    <row r="159" spans="1:13" ht="15" customHeight="1">
      <c r="A159" s="115" t="s">
        <v>264</v>
      </c>
      <c r="B159" s="115"/>
      <c r="C159" s="151" t="s">
        <v>97</v>
      </c>
      <c r="D159" s="116" t="s">
        <v>265</v>
      </c>
      <c r="E159" s="117">
        <v>101190</v>
      </c>
      <c r="F159" s="117">
        <v>3</v>
      </c>
      <c r="G159" s="118">
        <v>25410.000000000004</v>
      </c>
      <c r="H159" s="194"/>
      <c r="L159" s="57"/>
      <c r="M159" s="58"/>
    </row>
    <row r="160" spans="1:13" ht="15" customHeight="1">
      <c r="A160" s="115" t="s">
        <v>266</v>
      </c>
      <c r="B160" s="115"/>
      <c r="C160" s="151" t="s">
        <v>97</v>
      </c>
      <c r="D160" s="116" t="s">
        <v>267</v>
      </c>
      <c r="E160" s="124">
        <v>101191</v>
      </c>
      <c r="F160" s="123">
        <v>3</v>
      </c>
      <c r="G160" s="118">
        <v>15180.000000000002</v>
      </c>
      <c r="H160" s="194"/>
      <c r="L160" s="57"/>
      <c r="M160" s="58"/>
    </row>
    <row r="161" spans="1:13" ht="15" customHeight="1">
      <c r="A161" s="115" t="s">
        <v>327</v>
      </c>
      <c r="B161" s="115"/>
      <c r="C161" s="151" t="s">
        <v>97</v>
      </c>
      <c r="D161" s="116" t="s">
        <v>268</v>
      </c>
      <c r="E161" s="117">
        <v>101183</v>
      </c>
      <c r="F161" s="123">
        <v>3</v>
      </c>
      <c r="G161" s="118">
        <v>25410.000000000004</v>
      </c>
      <c r="H161" s="194"/>
      <c r="L161" s="57"/>
      <c r="M161" s="58"/>
    </row>
    <row r="162" spans="1:13" ht="15" customHeight="1">
      <c r="A162" s="115" t="s">
        <v>328</v>
      </c>
      <c r="B162" s="115"/>
      <c r="C162" s="151" t="s">
        <v>97</v>
      </c>
      <c r="D162" s="116" t="s">
        <v>269</v>
      </c>
      <c r="E162" s="117">
        <v>101184</v>
      </c>
      <c r="F162" s="123">
        <v>3</v>
      </c>
      <c r="G162" s="118">
        <v>25410.000000000004</v>
      </c>
      <c r="L162" s="57"/>
      <c r="M162" s="58"/>
    </row>
    <row r="163" spans="1:13" ht="15" customHeight="1">
      <c r="A163" s="112" t="s">
        <v>270</v>
      </c>
      <c r="B163" s="112"/>
      <c r="C163" s="112"/>
      <c r="D163" s="113"/>
      <c r="E163" s="113"/>
      <c r="F163" s="113"/>
      <c r="G163" s="114"/>
      <c r="L163" s="57"/>
      <c r="M163" s="58"/>
    </row>
    <row r="164" spans="1:13" ht="15" customHeight="1">
      <c r="A164" s="115" t="s">
        <v>353</v>
      </c>
      <c r="B164" s="115"/>
      <c r="C164" s="151" t="s">
        <v>97</v>
      </c>
      <c r="D164" s="116" t="s">
        <v>271</v>
      </c>
      <c r="E164" s="117">
        <v>100718</v>
      </c>
      <c r="F164" s="117">
        <v>3</v>
      </c>
      <c r="G164" s="118">
        <v>28050.000000000004</v>
      </c>
      <c r="L164" s="57"/>
      <c r="M164" s="58"/>
    </row>
    <row r="165" spans="1:13" ht="15" customHeight="1">
      <c r="A165" s="115" t="s">
        <v>354</v>
      </c>
      <c r="B165" s="115"/>
      <c r="C165" s="151" t="s">
        <v>97</v>
      </c>
      <c r="D165" s="116" t="s">
        <v>272</v>
      </c>
      <c r="E165" s="117">
        <v>100636</v>
      </c>
      <c r="F165" s="117">
        <v>3</v>
      </c>
      <c r="G165" s="118">
        <v>22550.000000000004</v>
      </c>
      <c r="L165" s="57"/>
      <c r="M165" s="58"/>
    </row>
    <row r="166" spans="1:13" ht="15" customHeight="1">
      <c r="A166" s="115" t="s">
        <v>323</v>
      </c>
      <c r="B166" s="115"/>
      <c r="C166" s="151" t="s">
        <v>97</v>
      </c>
      <c r="D166" s="116" t="s">
        <v>273</v>
      </c>
      <c r="E166" s="117">
        <v>101194</v>
      </c>
      <c r="F166" s="117">
        <v>3</v>
      </c>
      <c r="G166" s="118">
        <v>25850.000000000004</v>
      </c>
      <c r="L166" s="57"/>
      <c r="M166" s="58"/>
    </row>
    <row r="167" spans="1:13" ht="15" customHeight="1">
      <c r="A167" s="115" t="s">
        <v>324</v>
      </c>
      <c r="B167" s="115"/>
      <c r="C167" s="151" t="s">
        <v>97</v>
      </c>
      <c r="D167" s="116" t="s">
        <v>274</v>
      </c>
      <c r="E167" s="117">
        <v>101193</v>
      </c>
      <c r="F167" s="117">
        <v>3</v>
      </c>
      <c r="G167" s="118">
        <v>30250.000000000004</v>
      </c>
      <c r="L167" s="57"/>
      <c r="M167" s="58"/>
    </row>
    <row r="168" spans="1:13" ht="15" customHeight="1">
      <c r="A168" s="115" t="s">
        <v>394</v>
      </c>
      <c r="B168" s="115"/>
      <c r="C168" s="151" t="s">
        <v>97</v>
      </c>
      <c r="D168" s="116" t="s">
        <v>371</v>
      </c>
      <c r="E168" s="117">
        <v>101225</v>
      </c>
      <c r="F168" s="117">
        <v>2</v>
      </c>
      <c r="G168" s="118">
        <v>14300</v>
      </c>
      <c r="L168" s="57"/>
      <c r="M168" s="58"/>
    </row>
    <row r="169" spans="1:13" ht="15" customHeight="1">
      <c r="A169" s="115" t="s">
        <v>415</v>
      </c>
      <c r="B169" s="115"/>
      <c r="C169" s="115" t="s">
        <v>240</v>
      </c>
      <c r="D169" s="116" t="s">
        <v>275</v>
      </c>
      <c r="E169" s="123">
        <v>101045</v>
      </c>
      <c r="F169" s="123">
        <v>4</v>
      </c>
      <c r="G169" s="118">
        <v>34100</v>
      </c>
      <c r="L169" s="57"/>
      <c r="M169" s="58"/>
    </row>
    <row r="170" spans="1:13" ht="15" customHeight="1">
      <c r="A170" s="115" t="s">
        <v>416</v>
      </c>
      <c r="B170" s="115"/>
      <c r="C170" s="115" t="s">
        <v>240</v>
      </c>
      <c r="D170" s="116" t="s">
        <v>276</v>
      </c>
      <c r="E170" s="117">
        <v>100673</v>
      </c>
      <c r="F170" s="125">
        <v>2</v>
      </c>
      <c r="G170" s="118">
        <v>12650</v>
      </c>
      <c r="L170" s="57"/>
      <c r="M170" s="58"/>
    </row>
    <row r="171" spans="1:13" ht="15" customHeight="1">
      <c r="A171" s="115" t="s">
        <v>423</v>
      </c>
      <c r="B171" s="115"/>
      <c r="C171" s="115" t="s">
        <v>240</v>
      </c>
      <c r="D171" s="116" t="s">
        <v>277</v>
      </c>
      <c r="E171" s="117">
        <v>100675</v>
      </c>
      <c r="F171" s="125">
        <v>2</v>
      </c>
      <c r="G171" s="118">
        <v>12100</v>
      </c>
      <c r="L171" s="57"/>
      <c r="M171" s="58"/>
    </row>
    <row r="172" spans="1:13" ht="15" customHeight="1">
      <c r="A172" s="115" t="s">
        <v>375</v>
      </c>
      <c r="B172" s="115"/>
      <c r="C172" s="115" t="s">
        <v>240</v>
      </c>
      <c r="D172" s="116" t="s">
        <v>278</v>
      </c>
      <c r="E172" s="117">
        <v>101144</v>
      </c>
      <c r="F172" s="117">
        <v>4</v>
      </c>
      <c r="G172" s="118">
        <v>18700</v>
      </c>
      <c r="L172" s="57"/>
      <c r="M172" s="58"/>
    </row>
    <row r="173" spans="1:13" ht="15" customHeight="1">
      <c r="A173" s="115" t="s">
        <v>395</v>
      </c>
      <c r="B173" s="115"/>
      <c r="C173" s="115" t="s">
        <v>240</v>
      </c>
      <c r="D173" s="116" t="s">
        <v>279</v>
      </c>
      <c r="E173" s="117">
        <v>101145</v>
      </c>
      <c r="F173" s="117">
        <v>7</v>
      </c>
      <c r="G173" s="118">
        <v>22000</v>
      </c>
      <c r="L173" s="57"/>
      <c r="M173" s="58"/>
    </row>
    <row r="174" spans="1:13" ht="15" customHeight="1">
      <c r="A174" s="115" t="s">
        <v>396</v>
      </c>
      <c r="B174" s="115"/>
      <c r="C174" s="115" t="s">
        <v>240</v>
      </c>
      <c r="D174" s="116" t="s">
        <v>280</v>
      </c>
      <c r="E174" s="117">
        <v>100676</v>
      </c>
      <c r="F174" s="117">
        <v>3</v>
      </c>
      <c r="G174" s="118">
        <v>17600</v>
      </c>
      <c r="L174" s="57"/>
      <c r="M174" s="58"/>
    </row>
    <row r="175" spans="1:13" ht="15" customHeight="1">
      <c r="A175" s="115" t="s">
        <v>376</v>
      </c>
      <c r="B175" s="115"/>
      <c r="C175" s="115" t="s">
        <v>240</v>
      </c>
      <c r="D175" s="116" t="s">
        <v>281</v>
      </c>
      <c r="E175" s="123">
        <v>100682</v>
      </c>
      <c r="F175" s="125">
        <v>6</v>
      </c>
      <c r="G175" s="118">
        <v>27500</v>
      </c>
      <c r="L175" s="57"/>
      <c r="M175" s="58"/>
    </row>
    <row r="176" spans="1:13" ht="15" customHeight="1">
      <c r="A176" s="115" t="s">
        <v>377</v>
      </c>
      <c r="B176" s="115"/>
      <c r="C176" s="115" t="s">
        <v>240</v>
      </c>
      <c r="D176" s="116" t="s">
        <v>282</v>
      </c>
      <c r="E176" s="123">
        <v>100683</v>
      </c>
      <c r="F176" s="125">
        <v>6</v>
      </c>
      <c r="G176" s="118">
        <v>27500</v>
      </c>
      <c r="L176" s="57"/>
      <c r="M176" s="58"/>
    </row>
    <row r="177" spans="1:13" ht="15" customHeight="1">
      <c r="A177" s="115"/>
      <c r="B177" s="115"/>
      <c r="C177" s="115"/>
      <c r="D177" s="116"/>
      <c r="E177" s="123"/>
      <c r="F177" s="123"/>
      <c r="G177" s="126"/>
      <c r="L177" s="57"/>
      <c r="M177" s="58"/>
    </row>
    <row r="178" spans="1:13" ht="15" customHeight="1">
      <c r="A178" s="112" t="s">
        <v>283</v>
      </c>
      <c r="B178" s="112"/>
      <c r="C178" s="112"/>
      <c r="D178" s="113"/>
      <c r="E178" s="113"/>
      <c r="F178" s="113"/>
      <c r="G178" s="114"/>
      <c r="L178" s="57"/>
      <c r="M178" s="58"/>
    </row>
    <row r="179" spans="1:13" ht="15" customHeight="1">
      <c r="A179" s="115" t="s">
        <v>378</v>
      </c>
      <c r="B179" s="115"/>
      <c r="C179" s="115" t="s">
        <v>240</v>
      </c>
      <c r="D179" s="116" t="s">
        <v>325</v>
      </c>
      <c r="E179" s="123">
        <v>101220</v>
      </c>
      <c r="F179" s="123">
        <v>2</v>
      </c>
      <c r="G179" s="158">
        <v>9900</v>
      </c>
      <c r="L179" s="57"/>
      <c r="M179" s="58"/>
    </row>
    <row r="180" spans="1:13" ht="15" customHeight="1">
      <c r="A180" s="115" t="s">
        <v>409</v>
      </c>
      <c r="B180" s="115"/>
      <c r="C180" s="115" t="s">
        <v>240</v>
      </c>
      <c r="D180" s="116" t="s">
        <v>410</v>
      </c>
      <c r="E180" s="123">
        <v>101235</v>
      </c>
      <c r="F180" s="123">
        <v>2</v>
      </c>
      <c r="G180" s="158">
        <v>11000</v>
      </c>
      <c r="L180" s="57"/>
      <c r="M180" s="58"/>
    </row>
    <row r="181" spans="1:13" ht="15" customHeight="1">
      <c r="A181" s="115"/>
      <c r="B181" s="115"/>
      <c r="C181" s="115"/>
      <c r="D181" s="116"/>
      <c r="E181" s="123"/>
      <c r="F181" s="123"/>
      <c r="G181" s="126"/>
      <c r="L181" s="57"/>
      <c r="M181" s="58"/>
    </row>
    <row r="182" spans="1:13" ht="15" customHeight="1">
      <c r="A182" s="112" t="s">
        <v>284</v>
      </c>
      <c r="B182" s="112"/>
      <c r="C182" s="112"/>
      <c r="D182" s="113"/>
      <c r="E182" s="113"/>
      <c r="F182" s="113"/>
      <c r="G182" s="114"/>
      <c r="L182" s="57"/>
      <c r="M182" s="58"/>
    </row>
    <row r="183" spans="1:13" ht="15" customHeight="1">
      <c r="A183" s="115" t="s">
        <v>285</v>
      </c>
      <c r="B183" s="115"/>
      <c r="C183" s="115" t="s">
        <v>97</v>
      </c>
      <c r="D183" s="116" t="s">
        <v>286</v>
      </c>
      <c r="E183" s="123">
        <v>100592</v>
      </c>
      <c r="F183" s="123">
        <v>3</v>
      </c>
      <c r="G183" s="118">
        <v>26950.000000000004</v>
      </c>
      <c r="L183" s="57"/>
      <c r="M183" s="58"/>
    </row>
    <row r="184" spans="1:13" ht="15" customHeight="1"/>
    <row r="185" spans="1:13" ht="15" customHeight="1"/>
    <row r="186" spans="1:13" ht="15" customHeight="1"/>
    <row r="187" spans="1:13" ht="15" customHeight="1"/>
    <row r="188" spans="1:13" ht="15" customHeight="1"/>
  </sheetData>
  <phoneticPr fontId="4"/>
  <pageMargins left="0.59055118110236227" right="0.59055118110236227" top="0.39370078740157483" bottom="0.39370078740157483" header="0.27559055118110237" footer="0.19685039370078741"/>
  <pageSetup paperSize="9" scale="7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B5DCF0-13E9-4711-AD0F-44AF4ACD9B3E}">
  <dimension ref="A1:A11"/>
  <sheetViews>
    <sheetView workbookViewId="0"/>
  </sheetViews>
  <sheetFormatPr defaultRowHeight="13"/>
  <sheetData>
    <row r="1" spans="1:1">
      <c r="A1" t="s">
        <v>287</v>
      </c>
    </row>
    <row r="2" spans="1:1">
      <c r="A2" t="s">
        <v>288</v>
      </c>
    </row>
    <row r="3" spans="1:1">
      <c r="A3" t="s">
        <v>289</v>
      </c>
    </row>
    <row r="4" spans="1:1">
      <c r="A4" t="s">
        <v>290</v>
      </c>
    </row>
    <row r="5" spans="1:1">
      <c r="A5" t="s">
        <v>291</v>
      </c>
    </row>
    <row r="6" spans="1:1">
      <c r="A6" t="s">
        <v>292</v>
      </c>
    </row>
    <row r="7" spans="1:1">
      <c r="A7" t="s">
        <v>293</v>
      </c>
    </row>
    <row r="8" spans="1:1">
      <c r="A8" t="s">
        <v>294</v>
      </c>
    </row>
    <row r="9" spans="1:1">
      <c r="A9" t="s">
        <v>295</v>
      </c>
    </row>
    <row r="10" spans="1:1">
      <c r="A10" t="s">
        <v>296</v>
      </c>
    </row>
    <row r="11" spans="1:1">
      <c r="A11" t="s">
        <v>297</v>
      </c>
    </row>
  </sheetData>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4</vt:i4>
      </vt:variant>
    </vt:vector>
  </HeadingPairs>
  <TitlesOfParts>
    <vt:vector size="9" baseType="lpstr">
      <vt:lpstr>必ずお読みください</vt:lpstr>
      <vt:lpstr>Ａシート</vt:lpstr>
      <vt:lpstr>Ｂシート</vt:lpstr>
      <vt:lpstr>講座一覧</vt:lpstr>
      <vt:lpstr>Sheet1</vt:lpstr>
      <vt:lpstr>Ａシート!Print_Area</vt:lpstr>
      <vt:lpstr>Ｂシート!Print_Area</vt:lpstr>
      <vt:lpstr>必ずお読みください!Print_Area</vt:lpstr>
      <vt:lpstr>講座一覧!講座名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2018-08-22T02:01:07Z</dcterms:created>
  <dcterms:modified xsi:type="dcterms:W3CDTF">2025-12-04T06:49:54Z</dcterms:modified>
  <cp:category/>
  <cp:contentStatus/>
</cp:coreProperties>
</file>